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直接面试和直接考核岗位" sheetId="1" r:id="rId1"/>
  </sheets>
  <definedNames/>
  <calcPr fullCalcOnLoad="1"/>
</workbook>
</file>

<file path=xl/sharedStrings.xml><?xml version="1.0" encoding="utf-8"?>
<sst xmlns="http://schemas.openxmlformats.org/spreadsheetml/2006/main" count="36" uniqueCount="18">
  <si>
    <t>附件2：</t>
  </si>
  <si>
    <t xml:space="preserve">    直接面试岗位考生名单</t>
  </si>
  <si>
    <t>岗位代码</t>
  </si>
  <si>
    <t>招聘单位</t>
  </si>
  <si>
    <t>姓名</t>
  </si>
  <si>
    <t>性别</t>
  </si>
  <si>
    <t>备注</t>
  </si>
  <si>
    <t>南阳市张仲景医药文化产业集聚区管理委员会</t>
  </si>
  <si>
    <t>宛城区土地开发整理中心</t>
  </si>
  <si>
    <t>宛城区数字化城市管理指挥中心</t>
  </si>
  <si>
    <t>宛城区人才交流中心</t>
  </si>
  <si>
    <t>宛城区城乡居民养老保险中心</t>
  </si>
  <si>
    <t>宛城区行政审批服务中心</t>
  </si>
  <si>
    <t>直接考核岗位考生名单</t>
  </si>
  <si>
    <t>宛城区疾病预防控制中心</t>
  </si>
  <si>
    <t>宛城区中医院</t>
  </si>
  <si>
    <t>宛城区林业技术推广站</t>
  </si>
  <si>
    <t>宛城区城管执法大队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</si>
</sst>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E24" sqref="E24"/>
    </sheetView>
  </sheetViews>
  <sheetFormatPr defaultColWidth="9.00390625" defaultRowHeight="15"/>
  <cols>
    <col min="1" max="1" width="12.140625" style="1" customWidth="1"/>
    <col min="2" max="2" width="39.00390625" style="0" customWidth="1"/>
    <col min="3" max="3" width="13.28125" style="1" customWidth="1"/>
    <col min="4" max="4" width="5.140625" style="1" customWidth="1"/>
    <col min="5" max="5" width="11.140625" style="0" customWidth="1"/>
  </cols>
  <sheetData>
    <row r="1" ht="27" customHeight="1">
      <c r="A1" s="1" t="s">
        <v>0</v>
      </c>
    </row>
    <row r="2" spans="1:5" ht="27" customHeight="1">
      <c r="A2" s="2" t="s">
        <v>1</v>
      </c>
      <c r="B2" s="3"/>
      <c r="C2" s="3"/>
      <c r="D2" s="3"/>
      <c r="E2" s="3"/>
    </row>
    <row r="3" spans="1:5" s="1" customFormat="1" ht="33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</row>
    <row r="4" spans="1:5" ht="24" customHeight="1">
      <c r="A4" s="4" t="str">
        <f>"2108"</f>
        <v>2108</v>
      </c>
      <c r="B4" s="6" t="s">
        <v>7</v>
      </c>
      <c r="C4" s="4" t="str">
        <f>"余乐"</f>
        <v>余乐</v>
      </c>
      <c r="D4" s="4" t="str">
        <f>"男"</f>
        <v>男</v>
      </c>
      <c r="E4" s="7"/>
    </row>
    <row r="5" spans="1:5" ht="24" customHeight="1">
      <c r="A5" s="4" t="str">
        <f>"2108"</f>
        <v>2108</v>
      </c>
      <c r="B5" s="6" t="s">
        <v>7</v>
      </c>
      <c r="C5" s="4" t="str">
        <f>"李基"</f>
        <v>李基</v>
      </c>
      <c r="D5" s="4" t="str">
        <f>"女"</f>
        <v>女</v>
      </c>
      <c r="E5" s="7"/>
    </row>
    <row r="6" spans="1:5" ht="24" customHeight="1">
      <c r="A6" s="4" t="str">
        <f>"2108"</f>
        <v>2108</v>
      </c>
      <c r="B6" s="6" t="s">
        <v>7</v>
      </c>
      <c r="C6" s="4" t="str">
        <f>"赵延霞"</f>
        <v>赵延霞</v>
      </c>
      <c r="D6" s="4" t="str">
        <f>"女"</f>
        <v>女</v>
      </c>
      <c r="E6" s="7"/>
    </row>
    <row r="7" spans="1:5" ht="24" customHeight="1">
      <c r="A7" s="4" t="str">
        <f>"2113"</f>
        <v>2113</v>
      </c>
      <c r="B7" s="6" t="s">
        <v>8</v>
      </c>
      <c r="C7" s="4" t="str">
        <f>"张梦"</f>
        <v>张梦</v>
      </c>
      <c r="D7" s="4" t="str">
        <f>"女"</f>
        <v>女</v>
      </c>
      <c r="E7" s="7"/>
    </row>
    <row r="8" spans="1:5" ht="24" customHeight="1">
      <c r="A8" s="4" t="str">
        <f>"2113"</f>
        <v>2113</v>
      </c>
      <c r="B8" s="6" t="s">
        <v>8</v>
      </c>
      <c r="C8" s="4" t="str">
        <f>"邹方方"</f>
        <v>邹方方</v>
      </c>
      <c r="D8" s="4" t="str">
        <f>"女"</f>
        <v>女</v>
      </c>
      <c r="E8" s="7"/>
    </row>
    <row r="9" spans="1:5" ht="24" customHeight="1">
      <c r="A9" s="4" t="str">
        <f>"2113"</f>
        <v>2113</v>
      </c>
      <c r="B9" s="6" t="s">
        <v>8</v>
      </c>
      <c r="C9" s="4" t="str">
        <f>"翟万梅"</f>
        <v>翟万梅</v>
      </c>
      <c r="D9" s="4" t="str">
        <f>"女"</f>
        <v>女</v>
      </c>
      <c r="E9" s="7"/>
    </row>
    <row r="10" spans="1:5" ht="24" customHeight="1">
      <c r="A10" s="4" t="str">
        <f>"2114"</f>
        <v>2114</v>
      </c>
      <c r="B10" s="6" t="s">
        <v>8</v>
      </c>
      <c r="C10" s="4" t="str">
        <f>"陈盟"</f>
        <v>陈盟</v>
      </c>
      <c r="D10" s="4" t="str">
        <f>"男"</f>
        <v>男</v>
      </c>
      <c r="E10" s="7"/>
    </row>
    <row r="11" spans="1:5" ht="24" customHeight="1">
      <c r="A11" s="4" t="str">
        <f>"2114"</f>
        <v>2114</v>
      </c>
      <c r="B11" s="6" t="s">
        <v>8</v>
      </c>
      <c r="C11" s="4" t="str">
        <f>"冉中鑫"</f>
        <v>冉中鑫</v>
      </c>
      <c r="D11" s="4" t="str">
        <f>"男"</f>
        <v>男</v>
      </c>
      <c r="E11" s="7"/>
    </row>
    <row r="12" spans="1:5" ht="24" customHeight="1">
      <c r="A12" s="4" t="str">
        <f>"2114"</f>
        <v>2114</v>
      </c>
      <c r="B12" s="6" t="s">
        <v>8</v>
      </c>
      <c r="C12" s="4" t="str">
        <f>"周晓雅"</f>
        <v>周晓雅</v>
      </c>
      <c r="D12" s="4" t="str">
        <f aca="true" t="shared" si="0" ref="D12:D19">"女"</f>
        <v>女</v>
      </c>
      <c r="E12" s="7"/>
    </row>
    <row r="13" spans="1:5" ht="24" customHeight="1">
      <c r="A13" s="4" t="str">
        <f>"2124"</f>
        <v>2124</v>
      </c>
      <c r="B13" s="6" t="s">
        <v>9</v>
      </c>
      <c r="C13" s="4" t="str">
        <f>"张沛欣"</f>
        <v>张沛欣</v>
      </c>
      <c r="D13" s="4" t="str">
        <f t="shared" si="0"/>
        <v>女</v>
      </c>
      <c r="E13" s="7"/>
    </row>
    <row r="14" spans="1:5" ht="24" customHeight="1">
      <c r="A14" s="4" t="str">
        <f>"2124"</f>
        <v>2124</v>
      </c>
      <c r="B14" s="6" t="s">
        <v>9</v>
      </c>
      <c r="C14" s="4" t="str">
        <f>"程俊丽"</f>
        <v>程俊丽</v>
      </c>
      <c r="D14" s="4" t="str">
        <f t="shared" si="0"/>
        <v>女</v>
      </c>
      <c r="E14" s="7"/>
    </row>
    <row r="15" spans="1:5" ht="24" customHeight="1">
      <c r="A15" s="4" t="str">
        <f>"2126"</f>
        <v>2126</v>
      </c>
      <c r="B15" s="6" t="s">
        <v>10</v>
      </c>
      <c r="C15" s="4" t="str">
        <f>"梁晨"</f>
        <v>梁晨</v>
      </c>
      <c r="D15" s="4" t="str">
        <f t="shared" si="0"/>
        <v>女</v>
      </c>
      <c r="E15" s="7"/>
    </row>
    <row r="16" spans="1:5" ht="24" customHeight="1">
      <c r="A16" s="4" t="str">
        <f>"2126"</f>
        <v>2126</v>
      </c>
      <c r="B16" s="6" t="s">
        <v>10</v>
      </c>
      <c r="C16" s="4" t="str">
        <f>"李函果"</f>
        <v>李函果</v>
      </c>
      <c r="D16" s="4" t="str">
        <f t="shared" si="0"/>
        <v>女</v>
      </c>
      <c r="E16" s="7"/>
    </row>
    <row r="17" spans="1:5" ht="24" customHeight="1">
      <c r="A17" s="4" t="str">
        <f>"2126"</f>
        <v>2126</v>
      </c>
      <c r="B17" s="6" t="s">
        <v>10</v>
      </c>
      <c r="C17" s="4" t="str">
        <f>"郭珂静"</f>
        <v>郭珂静</v>
      </c>
      <c r="D17" s="4" t="str">
        <f t="shared" si="0"/>
        <v>女</v>
      </c>
      <c r="E17" s="7"/>
    </row>
    <row r="18" spans="1:5" ht="24" customHeight="1">
      <c r="A18" s="4" t="str">
        <f>"2127"</f>
        <v>2127</v>
      </c>
      <c r="B18" s="6" t="s">
        <v>11</v>
      </c>
      <c r="C18" s="4" t="str">
        <f>"褚兰平"</f>
        <v>褚兰平</v>
      </c>
      <c r="D18" s="4" t="str">
        <f t="shared" si="0"/>
        <v>女</v>
      </c>
      <c r="E18" s="7"/>
    </row>
    <row r="19" spans="1:5" ht="24" customHeight="1">
      <c r="A19" s="4" t="str">
        <f>"2127"</f>
        <v>2127</v>
      </c>
      <c r="B19" s="6" t="s">
        <v>11</v>
      </c>
      <c r="C19" s="4" t="str">
        <f>"赵静"</f>
        <v>赵静</v>
      </c>
      <c r="D19" s="4" t="str">
        <f t="shared" si="0"/>
        <v>女</v>
      </c>
      <c r="E19" s="7"/>
    </row>
    <row r="20" spans="1:5" ht="24" customHeight="1">
      <c r="A20" s="4" t="str">
        <f>"2127"</f>
        <v>2127</v>
      </c>
      <c r="B20" s="6" t="s">
        <v>11</v>
      </c>
      <c r="C20" s="4" t="str">
        <f>"李贺"</f>
        <v>李贺</v>
      </c>
      <c r="D20" s="4" t="str">
        <f>"男"</f>
        <v>男</v>
      </c>
      <c r="E20" s="7"/>
    </row>
    <row r="21" spans="1:5" ht="24" customHeight="1">
      <c r="A21" s="4" t="str">
        <f>"2129"</f>
        <v>2129</v>
      </c>
      <c r="B21" s="6" t="s">
        <v>12</v>
      </c>
      <c r="C21" s="4" t="str">
        <f>"王晨宇"</f>
        <v>王晨宇</v>
      </c>
      <c r="D21" s="4" t="str">
        <f>"男"</f>
        <v>男</v>
      </c>
      <c r="E21" s="7"/>
    </row>
    <row r="22" spans="1:5" ht="24" customHeight="1">
      <c r="A22" s="4" t="str">
        <f>"2129"</f>
        <v>2129</v>
      </c>
      <c r="B22" s="6" t="s">
        <v>12</v>
      </c>
      <c r="C22" s="4" t="str">
        <f>"张潇芳"</f>
        <v>张潇芳</v>
      </c>
      <c r="D22" s="4" t="str">
        <f>"女"</f>
        <v>女</v>
      </c>
      <c r="E22" s="7"/>
    </row>
    <row r="23" spans="1:5" ht="39" customHeight="1">
      <c r="A23" s="2" t="s">
        <v>13</v>
      </c>
      <c r="B23" s="3"/>
      <c r="C23" s="3"/>
      <c r="D23" s="3"/>
      <c r="E23" s="3"/>
    </row>
    <row r="24" spans="1:5" ht="33" customHeight="1">
      <c r="A24" s="8" t="s">
        <v>2</v>
      </c>
      <c r="B24" s="8" t="s">
        <v>3</v>
      </c>
      <c r="C24" s="8" t="s">
        <v>4</v>
      </c>
      <c r="D24" s="8" t="s">
        <v>5</v>
      </c>
      <c r="E24" s="5" t="s">
        <v>6</v>
      </c>
    </row>
    <row r="25" spans="1:5" ht="21.75" customHeight="1">
      <c r="A25" s="4" t="str">
        <f>"2102"</f>
        <v>2102</v>
      </c>
      <c r="B25" s="6" t="s">
        <v>14</v>
      </c>
      <c r="C25" s="6" t="str">
        <f>"闫宗凤"</f>
        <v>闫宗凤</v>
      </c>
      <c r="D25" s="4" t="str">
        <f>"女"</f>
        <v>女</v>
      </c>
      <c r="E25" s="7"/>
    </row>
    <row r="26" spans="1:5" ht="21.75" customHeight="1">
      <c r="A26" s="4" t="str">
        <f>"2104"</f>
        <v>2104</v>
      </c>
      <c r="B26" s="6" t="s">
        <v>15</v>
      </c>
      <c r="C26" s="6" t="str">
        <f>"李珊珊"</f>
        <v>李珊珊</v>
      </c>
      <c r="D26" s="4" t="str">
        <f>"女"</f>
        <v>女</v>
      </c>
      <c r="E26" s="7"/>
    </row>
    <row r="27" spans="1:5" ht="21.75" customHeight="1">
      <c r="A27" s="4" t="str">
        <f>"2121"</f>
        <v>2121</v>
      </c>
      <c r="B27" s="6" t="s">
        <v>16</v>
      </c>
      <c r="C27" s="6" t="str">
        <f>"郭云天"</f>
        <v>郭云天</v>
      </c>
      <c r="D27" s="4" t="str">
        <f>"男"</f>
        <v>男</v>
      </c>
      <c r="E27" s="7"/>
    </row>
    <row r="28" spans="1:5" ht="21.75" customHeight="1">
      <c r="A28" s="4" t="str">
        <f>"2123"</f>
        <v>2123</v>
      </c>
      <c r="B28" s="6" t="s">
        <v>17</v>
      </c>
      <c r="C28" s="6" t="str">
        <f>"万芳"</f>
        <v>万芳</v>
      </c>
      <c r="D28" s="4" t="str">
        <f>"女"</f>
        <v>女</v>
      </c>
      <c r="E28" s="7"/>
    </row>
  </sheetData>
  <sheetProtection/>
  <mergeCells count="2">
    <mergeCell ref="A2:E2"/>
    <mergeCell ref="A23:E23"/>
  </mergeCells>
  <printOptions horizontalCentered="1" verticalCentered="1"/>
  <pageMargins left="0.7513888888888889" right="0.7513888888888889" top="0.60625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2021-12-20T01:16:24Z</dcterms:created>
  <dcterms:modified xsi:type="dcterms:W3CDTF">2021-12-21T08:05:43Z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7A84E74523B0409CBBE3E966FFC7ABD2</vt:lpwstr>
  </property>
  <property fmtid="{D5CDD505-2E9C-101B-9397-08002B2CF9AE}" pid="4" name="KSOProductBuildV">
    <vt:lpwstr>2052-11.1.0.11194</vt:lpwstr>
  </property>
</Properties>
</file>