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36人" sheetId="1" r:id="rId1"/>
  </sheets>
  <definedNames>
    <definedName name="_xlnm.Print_Titles" localSheetId="0">'236人'!$1:$3</definedName>
  </definedNames>
  <calcPr fullCalcOnLoad="1"/>
</workbook>
</file>

<file path=xl/sharedStrings.xml><?xml version="1.0" encoding="utf-8"?>
<sst xmlns="http://schemas.openxmlformats.org/spreadsheetml/2006/main" count="426" uniqueCount="233">
  <si>
    <t>序号</t>
  </si>
  <si>
    <t>岗位代码</t>
  </si>
  <si>
    <t>姓名</t>
  </si>
  <si>
    <t>性别</t>
  </si>
  <si>
    <t>准考证号</t>
  </si>
  <si>
    <t>最终成绩</t>
  </si>
  <si>
    <t>排名</t>
  </si>
  <si>
    <t>备注</t>
  </si>
  <si>
    <t>2021001</t>
  </si>
  <si>
    <t>尤春宇</t>
  </si>
  <si>
    <t>男</t>
  </si>
  <si>
    <t>陈林森</t>
  </si>
  <si>
    <t>丁强</t>
  </si>
  <si>
    <t>董清蓉</t>
  </si>
  <si>
    <t>女</t>
  </si>
  <si>
    <t>厉玉梅</t>
  </si>
  <si>
    <t>张同祥</t>
  </si>
  <si>
    <t>王艳</t>
  </si>
  <si>
    <t>武家思</t>
  </si>
  <si>
    <t>杜杰</t>
  </si>
  <si>
    <t>徐锐</t>
  </si>
  <si>
    <t>2021002</t>
  </si>
  <si>
    <t>张鹏鹏</t>
  </si>
  <si>
    <t>2021005</t>
  </si>
  <si>
    <t>张敏</t>
  </si>
  <si>
    <t>2021006</t>
  </si>
  <si>
    <t>张洛佳</t>
  </si>
  <si>
    <t>马迪迪</t>
  </si>
  <si>
    <t>2021007</t>
  </si>
  <si>
    <t>付其欢</t>
  </si>
  <si>
    <t>2021008</t>
  </si>
  <si>
    <t>潘超</t>
  </si>
  <si>
    <t>2021009</t>
  </si>
  <si>
    <t>余露</t>
  </si>
  <si>
    <t>张正玉</t>
  </si>
  <si>
    <t>徐敏惠</t>
  </si>
  <si>
    <t>2021010</t>
  </si>
  <si>
    <t>李青艳</t>
  </si>
  <si>
    <t>周福娟</t>
  </si>
  <si>
    <t>孙晓莉</t>
  </si>
  <si>
    <t>罗雪梅</t>
  </si>
  <si>
    <t>胡蓉蓉</t>
  </si>
  <si>
    <t>周先慧</t>
  </si>
  <si>
    <t>何静</t>
  </si>
  <si>
    <t>朱红艳</t>
  </si>
  <si>
    <t>孙雪</t>
  </si>
  <si>
    <t>朱海静</t>
  </si>
  <si>
    <t>柏金</t>
  </si>
  <si>
    <t>吕志慧</t>
  </si>
  <si>
    <t>孙金翠</t>
  </si>
  <si>
    <t>李锦雨</t>
  </si>
  <si>
    <t>陆蓉蓉</t>
  </si>
  <si>
    <t>葛玉婷</t>
  </si>
  <si>
    <t>刘燕</t>
  </si>
  <si>
    <t>郑孝妍</t>
  </si>
  <si>
    <t>陈颖</t>
  </si>
  <si>
    <t>陈天生</t>
  </si>
  <si>
    <t>2021011</t>
  </si>
  <si>
    <t>夏文梅</t>
  </si>
  <si>
    <t>202101723</t>
  </si>
  <si>
    <t>左妍妍</t>
  </si>
  <si>
    <t>202101817</t>
  </si>
  <si>
    <t>杨金桂</t>
  </si>
  <si>
    <t>202101725</t>
  </si>
  <si>
    <t>2021012</t>
  </si>
  <si>
    <t>邓娴</t>
  </si>
  <si>
    <t>202105409</t>
  </si>
  <si>
    <t>徐凯</t>
  </si>
  <si>
    <t>202105405</t>
  </si>
  <si>
    <t>王科元</t>
  </si>
  <si>
    <t>202105408</t>
  </si>
  <si>
    <t>2021013</t>
  </si>
  <si>
    <t>徐立冬</t>
  </si>
  <si>
    <t>202102102</t>
  </si>
  <si>
    <t>邹月旭</t>
  </si>
  <si>
    <t>202102101</t>
  </si>
  <si>
    <t>2021014</t>
  </si>
  <si>
    <t>赵晨</t>
  </si>
  <si>
    <t>202101708</t>
  </si>
  <si>
    <t>2021015</t>
  </si>
  <si>
    <t>干书琴</t>
  </si>
  <si>
    <t>202105709</t>
  </si>
  <si>
    <t>2021016</t>
  </si>
  <si>
    <t>王子菲</t>
  </si>
  <si>
    <t>202105222</t>
  </si>
  <si>
    <t>朱世红</t>
  </si>
  <si>
    <t>202105218</t>
  </si>
  <si>
    <t>2021017</t>
  </si>
  <si>
    <t>张胜景</t>
  </si>
  <si>
    <t>202102129</t>
  </si>
  <si>
    <t>董建睿</t>
  </si>
  <si>
    <t>202102208</t>
  </si>
  <si>
    <t>2021018</t>
  </si>
  <si>
    <t>陈静</t>
  </si>
  <si>
    <t>202102011</t>
  </si>
  <si>
    <t>2021019</t>
  </si>
  <si>
    <t>王文莉</t>
  </si>
  <si>
    <t>202104226</t>
  </si>
  <si>
    <t>陈林雨</t>
  </si>
  <si>
    <t>202103814</t>
  </si>
  <si>
    <t>栾红梅</t>
  </si>
  <si>
    <t>202103925</t>
  </si>
  <si>
    <t>胡恒梅</t>
  </si>
  <si>
    <t>202104313</t>
  </si>
  <si>
    <t>陈忠莹</t>
  </si>
  <si>
    <t>202104202</t>
  </si>
  <si>
    <t>赵永庆</t>
  </si>
  <si>
    <t>202103729</t>
  </si>
  <si>
    <t>张风叶</t>
  </si>
  <si>
    <t>202104809</t>
  </si>
  <si>
    <t>许宏菲</t>
  </si>
  <si>
    <t>202104716</t>
  </si>
  <si>
    <t>李玲玲</t>
  </si>
  <si>
    <t>202104512</t>
  </si>
  <si>
    <t>蒋金凤</t>
  </si>
  <si>
    <t>202103909</t>
  </si>
  <si>
    <t>李梦园</t>
  </si>
  <si>
    <t>202103826</t>
  </si>
  <si>
    <t>韩桂婷</t>
  </si>
  <si>
    <t>202104201</t>
  </si>
  <si>
    <t>夏晓涛</t>
  </si>
  <si>
    <t>202104407</t>
  </si>
  <si>
    <t>王新</t>
  </si>
  <si>
    <t>202104930</t>
  </si>
  <si>
    <t>林慧</t>
  </si>
  <si>
    <t>202104713</t>
  </si>
  <si>
    <t>周礼娟</t>
  </si>
  <si>
    <t>202104502</t>
  </si>
  <si>
    <t>韩冬琴</t>
  </si>
  <si>
    <t>202104916</t>
  </si>
  <si>
    <t>姜敏</t>
  </si>
  <si>
    <t>202104913</t>
  </si>
  <si>
    <t>王巧巧</t>
  </si>
  <si>
    <t>202103923</t>
  </si>
  <si>
    <t>彭声萍</t>
  </si>
  <si>
    <t>202104428</t>
  </si>
  <si>
    <t>王恒青</t>
  </si>
  <si>
    <t>202104305</t>
  </si>
  <si>
    <t>钱宝玉</t>
  </si>
  <si>
    <t>202104509</t>
  </si>
  <si>
    <t>陈晓红</t>
  </si>
  <si>
    <t>202105015</t>
  </si>
  <si>
    <t>张欣</t>
  </si>
  <si>
    <t>202104801</t>
  </si>
  <si>
    <t>赵晓清</t>
  </si>
  <si>
    <t>202103805</t>
  </si>
  <si>
    <t>杨洁</t>
  </si>
  <si>
    <t>202104515</t>
  </si>
  <si>
    <t>潘玉玲</t>
  </si>
  <si>
    <t>202104605</t>
  </si>
  <si>
    <t>宣文慧</t>
  </si>
  <si>
    <t>202104401</t>
  </si>
  <si>
    <t>赵永慧</t>
  </si>
  <si>
    <t>202104824</t>
  </si>
  <si>
    <t>2021020</t>
  </si>
  <si>
    <t>崇传亮</t>
  </si>
  <si>
    <t>202101615</t>
  </si>
  <si>
    <t>2021021</t>
  </si>
  <si>
    <t>刘连恺</t>
  </si>
  <si>
    <t>202101508</t>
  </si>
  <si>
    <t>2021022</t>
  </si>
  <si>
    <t>赵永娟</t>
  </si>
  <si>
    <t>202105402</t>
  </si>
  <si>
    <t>柏淑楠</t>
  </si>
  <si>
    <t>202105324</t>
  </si>
  <si>
    <t>李同武</t>
  </si>
  <si>
    <t>202105329</t>
  </si>
  <si>
    <t>钱锦钰</t>
  </si>
  <si>
    <t>202105401</t>
  </si>
  <si>
    <t>2021023</t>
  </si>
  <si>
    <t>张玉琦</t>
  </si>
  <si>
    <t>202102228</t>
  </si>
  <si>
    <t>周玉鹏</t>
  </si>
  <si>
    <t>202102226</t>
  </si>
  <si>
    <t>2021024</t>
  </si>
  <si>
    <t>殷高炎</t>
  </si>
  <si>
    <t>202101629</t>
  </si>
  <si>
    <t>郎建月</t>
  </si>
  <si>
    <t>202101704</t>
  </si>
  <si>
    <t>2021025</t>
  </si>
  <si>
    <t>陈小娟</t>
  </si>
  <si>
    <t>202105628</t>
  </si>
  <si>
    <t>王学燕</t>
  </si>
  <si>
    <t>202105602</t>
  </si>
  <si>
    <t>2021027</t>
  </si>
  <si>
    <t>吴翠翠</t>
  </si>
  <si>
    <t>202101917</t>
  </si>
  <si>
    <t>2021028</t>
  </si>
  <si>
    <t>彭萍</t>
  </si>
  <si>
    <t>202103609</t>
  </si>
  <si>
    <t>李梦楠</t>
  </si>
  <si>
    <t>202103625</t>
  </si>
  <si>
    <t>陆晓凤</t>
  </si>
  <si>
    <t>202103614</t>
  </si>
  <si>
    <t>2021029</t>
  </si>
  <si>
    <t>魏巧云</t>
  </si>
  <si>
    <t>202105730</t>
  </si>
  <si>
    <t>2021030</t>
  </si>
  <si>
    <t>王立娟</t>
  </si>
  <si>
    <t>202102020</t>
  </si>
  <si>
    <t>2021032</t>
  </si>
  <si>
    <t>陈美慧</t>
  </si>
  <si>
    <t>202105522</t>
  </si>
  <si>
    <t>2021033</t>
  </si>
  <si>
    <t>夏金富</t>
  </si>
  <si>
    <t>202105418</t>
  </si>
  <si>
    <t>蔡立飞</t>
  </si>
  <si>
    <t>202105423</t>
  </si>
  <si>
    <t>王俊</t>
  </si>
  <si>
    <t>202105415</t>
  </si>
  <si>
    <t>苏杰</t>
  </si>
  <si>
    <t>202105424</t>
  </si>
  <si>
    <t>2021034</t>
  </si>
  <si>
    <t>董益君</t>
  </si>
  <si>
    <t>202102117</t>
  </si>
  <si>
    <t>张榕榕</t>
  </si>
  <si>
    <t>202102120</t>
  </si>
  <si>
    <t>2021036</t>
  </si>
  <si>
    <t>俞佳丽</t>
  </si>
  <si>
    <t>202100730</t>
  </si>
  <si>
    <t>华丽</t>
  </si>
  <si>
    <t>202100929</t>
  </si>
  <si>
    <t>黄天宇</t>
  </si>
  <si>
    <t>202101226</t>
  </si>
  <si>
    <t>2021037</t>
  </si>
  <si>
    <t>陈从亮</t>
  </si>
  <si>
    <t>202101604</t>
  </si>
  <si>
    <t>2021038</t>
  </si>
  <si>
    <t>陈婕</t>
  </si>
  <si>
    <t>202105123</t>
  </si>
  <si>
    <t>朱明</t>
  </si>
  <si>
    <t>202105103</t>
  </si>
  <si>
    <t>2021年天长市公立医院和基层卫生院公开招聘专业技术人员
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</si>
</sst>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0" fillId="23" borderId="10" applyNumberFormat="0" applyFont="0" applyAlignment="0" applyProtection="0"/>
    <xf numFmtId="0" fontId="1" fillId="23" borderId="10" applyNumberFormat="0" applyFont="0" applyAlignment="0" applyProtection="0"/>
    <xf numFmtId="0" fontId="1" fillId="23" borderId="10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1" xfId="75" applyNumberFormat="1" applyFont="1" applyBorder="1" applyAlignment="1">
      <alignment horizontal="center" vertical="center"/>
      <protection/>
    </xf>
    <xf numFmtId="0" fontId="1" fillId="0" borderId="11" xfId="7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5" fillId="0" borderId="11" xfId="70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5" xfId="60"/>
    <cellStyle name="差" xfId="61"/>
    <cellStyle name="差 2" xfId="62"/>
    <cellStyle name="常规 2" xfId="63"/>
    <cellStyle name="常规 2 2" xfId="64"/>
    <cellStyle name="常规 2 2 2" xfId="65"/>
    <cellStyle name="常规 2 3" xfId="66"/>
    <cellStyle name="常规 2 4" xfId="67"/>
    <cellStyle name="常规 2 5" xfId="68"/>
    <cellStyle name="常规 3" xfId="69"/>
    <cellStyle name="常规 3 2" xfId="70"/>
    <cellStyle name="常规 31" xfId="71"/>
    <cellStyle name="常规 4" xfId="72"/>
    <cellStyle name="常规 4 2" xfId="73"/>
    <cellStyle name="常规 5" xfId="74"/>
    <cellStyle name="常规 6" xfId="75"/>
    <cellStyle name="常规 7" xfId="76"/>
    <cellStyle name="常规 8" xfId="77"/>
    <cellStyle name="好" xfId="78"/>
    <cellStyle name="好 2" xfId="79"/>
    <cellStyle name="汇总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注释" xfId="110"/>
    <cellStyle name="注释 2" xfId="111"/>
    <cellStyle name="注释 3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130" zoomScaleNormal="130" zoomScalePageLayoutView="0" workbookViewId="0" topLeftCell="A1">
      <selection activeCell="G9" sqref="G9"/>
    </sheetView>
  </sheetViews>
  <sheetFormatPr defaultColWidth="9.375" defaultRowHeight="19.5" customHeight="1"/>
  <cols>
    <col min="1" max="1" width="5.875" style="2" customWidth="1"/>
    <col min="2" max="2" width="10.625" style="3" customWidth="1"/>
    <col min="3" max="3" width="9.375" style="3" customWidth="1"/>
    <col min="4" max="4" width="6.25390625" style="3" customWidth="1"/>
    <col min="5" max="5" width="15.125" style="4" customWidth="1"/>
    <col min="6" max="6" width="11.75390625" style="3" customWidth="1"/>
    <col min="7" max="7" width="7.125" style="3" customWidth="1"/>
    <col min="8" max="8" width="10.00390625" style="3" customWidth="1"/>
    <col min="9" max="32" width="9.00390625" style="3" customWidth="1"/>
    <col min="33" max="16384" width="9.375" style="3" customWidth="1"/>
  </cols>
  <sheetData>
    <row r="1" spans="1:8" ht="19.5" customHeight="1">
      <c r="A1" s="16" t="s">
        <v>232</v>
      </c>
      <c r="B1" s="16"/>
      <c r="C1" s="16"/>
      <c r="D1" s="16"/>
      <c r="E1" s="16"/>
      <c r="F1" s="16"/>
      <c r="G1" s="16"/>
      <c r="H1" s="16"/>
    </row>
    <row r="2" spans="1:8" ht="28.5" customHeight="1">
      <c r="A2" s="17"/>
      <c r="B2" s="17"/>
      <c r="C2" s="17"/>
      <c r="D2" s="17"/>
      <c r="E2" s="17"/>
      <c r="F2" s="17"/>
      <c r="G2" s="17"/>
      <c r="H2" s="17"/>
    </row>
    <row r="3" spans="1:8" ht="19.5" customHeight="1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5" t="s">
        <v>5</v>
      </c>
      <c r="G3" s="8" t="s">
        <v>6</v>
      </c>
      <c r="H3" s="6" t="s">
        <v>7</v>
      </c>
    </row>
    <row r="4" spans="1:8" s="1" customFormat="1" ht="19.5" customHeight="1">
      <c r="A4" s="9">
        <v>1</v>
      </c>
      <c r="B4" s="10" t="s">
        <v>8</v>
      </c>
      <c r="C4" s="11" t="s">
        <v>9</v>
      </c>
      <c r="D4" s="12" t="s">
        <v>10</v>
      </c>
      <c r="E4" s="13" t="str">
        <f>"202105314"</f>
        <v>202105314</v>
      </c>
      <c r="F4" s="13">
        <v>71.3</v>
      </c>
      <c r="G4" s="14">
        <v>1</v>
      </c>
      <c r="H4" s="15"/>
    </row>
    <row r="5" spans="1:8" s="1" customFormat="1" ht="19.5" customHeight="1">
      <c r="A5" s="9">
        <v>2</v>
      </c>
      <c r="B5" s="10" t="s">
        <v>8</v>
      </c>
      <c r="C5" s="11" t="s">
        <v>11</v>
      </c>
      <c r="D5" s="11" t="s">
        <v>10</v>
      </c>
      <c r="E5" s="13" t="str">
        <f>"202105307"</f>
        <v>202105307</v>
      </c>
      <c r="F5" s="13">
        <v>69.9</v>
      </c>
      <c r="G5" s="13">
        <v>2</v>
      </c>
      <c r="H5" s="15"/>
    </row>
    <row r="6" spans="1:8" s="1" customFormat="1" ht="19.5" customHeight="1">
      <c r="A6" s="9">
        <v>3</v>
      </c>
      <c r="B6" s="10" t="s">
        <v>8</v>
      </c>
      <c r="C6" s="11" t="s">
        <v>12</v>
      </c>
      <c r="D6" s="11" t="s">
        <v>10</v>
      </c>
      <c r="E6" s="13" t="str">
        <f>"202105311"</f>
        <v>202105311</v>
      </c>
      <c r="F6" s="13">
        <v>68.7</v>
      </c>
      <c r="G6" s="13">
        <v>3</v>
      </c>
      <c r="H6" s="15"/>
    </row>
    <row r="7" spans="1:8" s="1" customFormat="1" ht="19.5" customHeight="1">
      <c r="A7" s="9">
        <v>4</v>
      </c>
      <c r="B7" s="10" t="s">
        <v>8</v>
      </c>
      <c r="C7" s="11" t="s">
        <v>13</v>
      </c>
      <c r="D7" s="11" t="s">
        <v>14</v>
      </c>
      <c r="E7" s="13" t="str">
        <f>"202105304"</f>
        <v>202105304</v>
      </c>
      <c r="F7" s="13">
        <v>68.6</v>
      </c>
      <c r="G7" s="13">
        <v>4</v>
      </c>
      <c r="H7" s="15"/>
    </row>
    <row r="8" spans="1:8" s="1" customFormat="1" ht="19.5" customHeight="1">
      <c r="A8" s="9">
        <v>5</v>
      </c>
      <c r="B8" s="10" t="s">
        <v>8</v>
      </c>
      <c r="C8" s="11" t="s">
        <v>15</v>
      </c>
      <c r="D8" s="11" t="s">
        <v>14</v>
      </c>
      <c r="E8" s="13" t="str">
        <f>"202105308"</f>
        <v>202105308</v>
      </c>
      <c r="F8" s="13">
        <v>65.4</v>
      </c>
      <c r="G8" s="13">
        <v>5</v>
      </c>
      <c r="H8" s="15"/>
    </row>
    <row r="9" spans="1:8" s="1" customFormat="1" ht="19.5" customHeight="1">
      <c r="A9" s="9">
        <v>6</v>
      </c>
      <c r="B9" s="10" t="s">
        <v>8</v>
      </c>
      <c r="C9" s="11" t="s">
        <v>16</v>
      </c>
      <c r="D9" s="11" t="s">
        <v>10</v>
      </c>
      <c r="E9" s="13" t="str">
        <f>"202105313"</f>
        <v>202105313</v>
      </c>
      <c r="F9" s="13">
        <v>59.8</v>
      </c>
      <c r="G9" s="13">
        <v>6</v>
      </c>
      <c r="H9" s="15"/>
    </row>
    <row r="10" spans="1:8" s="1" customFormat="1" ht="19.5" customHeight="1">
      <c r="A10" s="9">
        <v>7</v>
      </c>
      <c r="B10" s="10" t="s">
        <v>8</v>
      </c>
      <c r="C10" s="11" t="s">
        <v>17</v>
      </c>
      <c r="D10" s="11" t="s">
        <v>14</v>
      </c>
      <c r="E10" s="13" t="str">
        <f>"202105303"</f>
        <v>202105303</v>
      </c>
      <c r="F10" s="13">
        <v>58.6</v>
      </c>
      <c r="G10" s="13">
        <v>7</v>
      </c>
      <c r="H10" s="15"/>
    </row>
    <row r="11" spans="1:8" s="1" customFormat="1" ht="19.5" customHeight="1">
      <c r="A11" s="9">
        <v>8</v>
      </c>
      <c r="B11" s="10" t="s">
        <v>8</v>
      </c>
      <c r="C11" s="11" t="s">
        <v>18</v>
      </c>
      <c r="D11" s="11" t="s">
        <v>14</v>
      </c>
      <c r="E11" s="13" t="str">
        <f>"202105319"</f>
        <v>202105319</v>
      </c>
      <c r="F11" s="13">
        <v>57.6</v>
      </c>
      <c r="G11" s="13">
        <v>8</v>
      </c>
      <c r="H11" s="15"/>
    </row>
    <row r="12" spans="1:8" s="1" customFormat="1" ht="19.5" customHeight="1">
      <c r="A12" s="9">
        <v>9</v>
      </c>
      <c r="B12" s="10" t="s">
        <v>8</v>
      </c>
      <c r="C12" s="11" t="s">
        <v>19</v>
      </c>
      <c r="D12" s="11" t="s">
        <v>14</v>
      </c>
      <c r="E12" s="13" t="str">
        <f>"202105322"</f>
        <v>202105322</v>
      </c>
      <c r="F12" s="13">
        <v>56.8</v>
      </c>
      <c r="G12" s="13">
        <v>9</v>
      </c>
      <c r="H12" s="15"/>
    </row>
    <row r="13" spans="1:8" s="1" customFormat="1" ht="19.5" customHeight="1">
      <c r="A13" s="9">
        <v>10</v>
      </c>
      <c r="B13" s="10" t="s">
        <v>8</v>
      </c>
      <c r="C13" s="11" t="s">
        <v>20</v>
      </c>
      <c r="D13" s="11" t="s">
        <v>10</v>
      </c>
      <c r="E13" s="13" t="str">
        <f>"202105316"</f>
        <v>202105316</v>
      </c>
      <c r="F13" s="13">
        <v>54.6</v>
      </c>
      <c r="G13" s="13">
        <v>10</v>
      </c>
      <c r="H13" s="15"/>
    </row>
    <row r="14" spans="1:8" ht="19.5" customHeight="1">
      <c r="A14" s="9">
        <v>11</v>
      </c>
      <c r="B14" s="10" t="s">
        <v>21</v>
      </c>
      <c r="C14" s="11" t="s">
        <v>22</v>
      </c>
      <c r="D14" s="11" t="s">
        <v>10</v>
      </c>
      <c r="E14" s="13" t="str">
        <f>"202101718"</f>
        <v>202101718</v>
      </c>
      <c r="F14" s="13">
        <v>74.58</v>
      </c>
      <c r="G14" s="13">
        <v>1</v>
      </c>
      <c r="H14" s="9"/>
    </row>
    <row r="15" spans="1:8" ht="19.5" customHeight="1">
      <c r="A15" s="9">
        <v>12</v>
      </c>
      <c r="B15" s="10" t="s">
        <v>23</v>
      </c>
      <c r="C15" s="11" t="s">
        <v>24</v>
      </c>
      <c r="D15" s="11" t="s">
        <v>14</v>
      </c>
      <c r="E15" s="13" t="str">
        <f>"202101619"</f>
        <v>202101619</v>
      </c>
      <c r="F15" s="13">
        <v>66.7</v>
      </c>
      <c r="G15" s="13">
        <v>1</v>
      </c>
      <c r="H15" s="9"/>
    </row>
    <row r="16" spans="1:8" ht="19.5" customHeight="1">
      <c r="A16" s="9">
        <v>13</v>
      </c>
      <c r="B16" s="10" t="s">
        <v>25</v>
      </c>
      <c r="C16" s="11" t="s">
        <v>26</v>
      </c>
      <c r="D16" s="11" t="s">
        <v>14</v>
      </c>
      <c r="E16" s="13" t="str">
        <f>"202105514"</f>
        <v>202105514</v>
      </c>
      <c r="F16" s="13">
        <v>71.1</v>
      </c>
      <c r="G16" s="13">
        <v>1</v>
      </c>
      <c r="H16" s="9"/>
    </row>
    <row r="17" spans="1:8" ht="19.5" customHeight="1">
      <c r="A17" s="9">
        <v>14</v>
      </c>
      <c r="B17" s="10" t="s">
        <v>25</v>
      </c>
      <c r="C17" s="11" t="s">
        <v>27</v>
      </c>
      <c r="D17" s="11" t="s">
        <v>14</v>
      </c>
      <c r="E17" s="13" t="str">
        <f>"202105505"</f>
        <v>202105505</v>
      </c>
      <c r="F17" s="13">
        <v>64.3</v>
      </c>
      <c r="G17" s="13">
        <v>2</v>
      </c>
      <c r="H17" s="9"/>
    </row>
    <row r="18" spans="1:8" ht="19.5" customHeight="1">
      <c r="A18" s="9">
        <v>15</v>
      </c>
      <c r="B18" s="10" t="s">
        <v>28</v>
      </c>
      <c r="C18" s="11" t="s">
        <v>29</v>
      </c>
      <c r="D18" s="11" t="s">
        <v>10</v>
      </c>
      <c r="E18" s="13" t="str">
        <f>"202101318"</f>
        <v>202101318</v>
      </c>
      <c r="F18" s="13">
        <v>64.46</v>
      </c>
      <c r="G18" s="13">
        <v>1</v>
      </c>
      <c r="H18" s="9"/>
    </row>
    <row r="19" spans="1:8" ht="19.5" customHeight="1">
      <c r="A19" s="9">
        <v>16</v>
      </c>
      <c r="B19" s="10" t="s">
        <v>30</v>
      </c>
      <c r="C19" s="11" t="s">
        <v>31</v>
      </c>
      <c r="D19" s="11" t="s">
        <v>10</v>
      </c>
      <c r="E19" s="13" t="str">
        <f>"202101609"</f>
        <v>202101609</v>
      </c>
      <c r="F19" s="13">
        <v>72.58</v>
      </c>
      <c r="G19" s="13">
        <v>1</v>
      </c>
      <c r="H19" s="9"/>
    </row>
    <row r="20" spans="1:8" ht="19.5" customHeight="1">
      <c r="A20" s="9">
        <v>17</v>
      </c>
      <c r="B20" s="10" t="s">
        <v>32</v>
      </c>
      <c r="C20" s="11" t="s">
        <v>33</v>
      </c>
      <c r="D20" s="11" t="s">
        <v>14</v>
      </c>
      <c r="E20" s="13" t="str">
        <f>"202100720"</f>
        <v>202100720</v>
      </c>
      <c r="F20" s="13">
        <v>87.73</v>
      </c>
      <c r="G20" s="13">
        <v>1</v>
      </c>
      <c r="H20" s="9"/>
    </row>
    <row r="21" spans="1:8" ht="19.5" customHeight="1">
      <c r="A21" s="9">
        <v>18</v>
      </c>
      <c r="B21" s="10" t="s">
        <v>32</v>
      </c>
      <c r="C21" s="11" t="s">
        <v>34</v>
      </c>
      <c r="D21" s="11" t="s">
        <v>14</v>
      </c>
      <c r="E21" s="13" t="str">
        <f>"202100622"</f>
        <v>202100622</v>
      </c>
      <c r="F21" s="13">
        <v>86.23</v>
      </c>
      <c r="G21" s="13">
        <v>2</v>
      </c>
      <c r="H21" s="9"/>
    </row>
    <row r="22" spans="1:8" ht="19.5" customHeight="1">
      <c r="A22" s="9">
        <v>19</v>
      </c>
      <c r="B22" s="10" t="s">
        <v>32</v>
      </c>
      <c r="C22" s="11" t="s">
        <v>35</v>
      </c>
      <c r="D22" s="11" t="s">
        <v>14</v>
      </c>
      <c r="E22" s="13" t="str">
        <f>"202100411"</f>
        <v>202100411</v>
      </c>
      <c r="F22" s="13">
        <v>85.89</v>
      </c>
      <c r="G22" s="13">
        <v>3</v>
      </c>
      <c r="H22" s="9"/>
    </row>
    <row r="23" spans="1:8" ht="19.5" customHeight="1">
      <c r="A23" s="9">
        <v>20</v>
      </c>
      <c r="B23" s="10" t="s">
        <v>36</v>
      </c>
      <c r="C23" s="11" t="s">
        <v>37</v>
      </c>
      <c r="D23" s="11" t="s">
        <v>14</v>
      </c>
      <c r="E23" s="13" t="str">
        <f>"202103112"</f>
        <v>202103112</v>
      </c>
      <c r="F23" s="13">
        <v>84.8</v>
      </c>
      <c r="G23" s="13">
        <v>1</v>
      </c>
      <c r="H23" s="9"/>
    </row>
    <row r="24" spans="1:8" ht="19.5" customHeight="1">
      <c r="A24" s="9">
        <v>21</v>
      </c>
      <c r="B24" s="10" t="s">
        <v>36</v>
      </c>
      <c r="C24" s="11" t="s">
        <v>38</v>
      </c>
      <c r="D24" s="11" t="s">
        <v>14</v>
      </c>
      <c r="E24" s="13" t="str">
        <f>"202103111"</f>
        <v>202103111</v>
      </c>
      <c r="F24" s="13">
        <v>84.3</v>
      </c>
      <c r="G24" s="13">
        <v>2</v>
      </c>
      <c r="H24" s="9"/>
    </row>
    <row r="25" spans="1:8" ht="19.5" customHeight="1">
      <c r="A25" s="9">
        <v>22</v>
      </c>
      <c r="B25" s="10" t="s">
        <v>36</v>
      </c>
      <c r="C25" s="11" t="s">
        <v>39</v>
      </c>
      <c r="D25" s="11" t="s">
        <v>14</v>
      </c>
      <c r="E25" s="13" t="str">
        <f>"202103219"</f>
        <v>202103219</v>
      </c>
      <c r="F25" s="13">
        <v>83.9</v>
      </c>
      <c r="G25" s="13">
        <v>3</v>
      </c>
      <c r="H25" s="9"/>
    </row>
    <row r="26" spans="1:8" ht="19.5" customHeight="1">
      <c r="A26" s="9">
        <v>23</v>
      </c>
      <c r="B26" s="10" t="s">
        <v>36</v>
      </c>
      <c r="C26" s="11" t="s">
        <v>40</v>
      </c>
      <c r="D26" s="11" t="s">
        <v>14</v>
      </c>
      <c r="E26" s="13" t="str">
        <f>"202102328"</f>
        <v>202102328</v>
      </c>
      <c r="F26" s="13">
        <v>82.1</v>
      </c>
      <c r="G26" s="13">
        <v>4</v>
      </c>
      <c r="H26" s="9"/>
    </row>
    <row r="27" spans="1:8" ht="19.5" customHeight="1">
      <c r="A27" s="9">
        <v>24</v>
      </c>
      <c r="B27" s="10" t="s">
        <v>36</v>
      </c>
      <c r="C27" s="11" t="s">
        <v>41</v>
      </c>
      <c r="D27" s="11" t="s">
        <v>14</v>
      </c>
      <c r="E27" s="13" t="str">
        <f>"202103406"</f>
        <v>202103406</v>
      </c>
      <c r="F27" s="13">
        <v>81.9</v>
      </c>
      <c r="G27" s="13">
        <v>5</v>
      </c>
      <c r="H27" s="9"/>
    </row>
    <row r="28" spans="1:8" ht="19.5" customHeight="1">
      <c r="A28" s="9">
        <v>25</v>
      </c>
      <c r="B28" s="10" t="s">
        <v>36</v>
      </c>
      <c r="C28" s="11" t="s">
        <v>42</v>
      </c>
      <c r="D28" s="11" t="s">
        <v>14</v>
      </c>
      <c r="E28" s="13" t="str">
        <f>"202103126"</f>
        <v>202103126</v>
      </c>
      <c r="F28" s="13">
        <v>81.4</v>
      </c>
      <c r="G28" s="13">
        <v>6</v>
      </c>
      <c r="H28" s="9"/>
    </row>
    <row r="29" spans="1:8" ht="19.5" customHeight="1">
      <c r="A29" s="9">
        <v>26</v>
      </c>
      <c r="B29" s="10" t="s">
        <v>36</v>
      </c>
      <c r="C29" s="11" t="s">
        <v>43</v>
      </c>
      <c r="D29" s="11" t="s">
        <v>14</v>
      </c>
      <c r="E29" s="13" t="str">
        <f>"202103216"</f>
        <v>202103216</v>
      </c>
      <c r="F29" s="13">
        <v>80.9</v>
      </c>
      <c r="G29" s="13">
        <v>7</v>
      </c>
      <c r="H29" s="9"/>
    </row>
    <row r="30" spans="1:8" ht="19.5" customHeight="1">
      <c r="A30" s="9">
        <v>27</v>
      </c>
      <c r="B30" s="10" t="s">
        <v>36</v>
      </c>
      <c r="C30" s="11" t="s">
        <v>44</v>
      </c>
      <c r="D30" s="11" t="s">
        <v>14</v>
      </c>
      <c r="E30" s="13" t="str">
        <f>"202103429"</f>
        <v>202103429</v>
      </c>
      <c r="F30" s="13">
        <v>80.1</v>
      </c>
      <c r="G30" s="13">
        <v>8</v>
      </c>
      <c r="H30" s="9"/>
    </row>
    <row r="31" spans="1:8" ht="19.5" customHeight="1">
      <c r="A31" s="9">
        <v>28</v>
      </c>
      <c r="B31" s="10" t="s">
        <v>36</v>
      </c>
      <c r="C31" s="11" t="s">
        <v>45</v>
      </c>
      <c r="D31" s="11" t="s">
        <v>14</v>
      </c>
      <c r="E31" s="13" t="str">
        <f>"202102615"</f>
        <v>202102615</v>
      </c>
      <c r="F31" s="13">
        <v>79.7</v>
      </c>
      <c r="G31" s="13">
        <v>9</v>
      </c>
      <c r="H31" s="9"/>
    </row>
    <row r="32" spans="1:8" ht="19.5" customHeight="1">
      <c r="A32" s="9">
        <v>29</v>
      </c>
      <c r="B32" s="10" t="s">
        <v>36</v>
      </c>
      <c r="C32" s="11" t="s">
        <v>46</v>
      </c>
      <c r="D32" s="11" t="s">
        <v>14</v>
      </c>
      <c r="E32" s="13" t="str">
        <f>"202103203"</f>
        <v>202103203</v>
      </c>
      <c r="F32" s="13">
        <v>79.2</v>
      </c>
      <c r="G32" s="13">
        <v>10</v>
      </c>
      <c r="H32" s="9"/>
    </row>
    <row r="33" spans="1:8" ht="19.5" customHeight="1">
      <c r="A33" s="9">
        <v>30</v>
      </c>
      <c r="B33" s="10" t="s">
        <v>36</v>
      </c>
      <c r="C33" s="11" t="s">
        <v>47</v>
      </c>
      <c r="D33" s="11" t="s">
        <v>14</v>
      </c>
      <c r="E33" s="13" t="str">
        <f>"202102722"</f>
        <v>202102722</v>
      </c>
      <c r="F33" s="13">
        <v>79.1</v>
      </c>
      <c r="G33" s="13">
        <v>11</v>
      </c>
      <c r="H33" s="9"/>
    </row>
    <row r="34" spans="1:8" ht="19.5" customHeight="1">
      <c r="A34" s="9">
        <v>31</v>
      </c>
      <c r="B34" s="10" t="s">
        <v>36</v>
      </c>
      <c r="C34" s="11" t="s">
        <v>48</v>
      </c>
      <c r="D34" s="11" t="s">
        <v>14</v>
      </c>
      <c r="E34" s="13" t="str">
        <f>"202102707"</f>
        <v>202102707</v>
      </c>
      <c r="F34" s="13">
        <v>78.5</v>
      </c>
      <c r="G34" s="13">
        <v>12</v>
      </c>
      <c r="H34" s="9"/>
    </row>
    <row r="35" spans="1:8" ht="19.5" customHeight="1">
      <c r="A35" s="9">
        <v>32</v>
      </c>
      <c r="B35" s="10" t="s">
        <v>36</v>
      </c>
      <c r="C35" s="11" t="s">
        <v>49</v>
      </c>
      <c r="D35" s="11" t="s">
        <v>14</v>
      </c>
      <c r="E35" s="13" t="str">
        <f>"202102915"</f>
        <v>202102915</v>
      </c>
      <c r="F35" s="13">
        <v>77.7</v>
      </c>
      <c r="G35" s="13">
        <v>13</v>
      </c>
      <c r="H35" s="9"/>
    </row>
    <row r="36" spans="1:8" ht="19.5" customHeight="1">
      <c r="A36" s="9">
        <v>33</v>
      </c>
      <c r="B36" s="10" t="s">
        <v>36</v>
      </c>
      <c r="C36" s="11" t="s">
        <v>50</v>
      </c>
      <c r="D36" s="11" t="s">
        <v>14</v>
      </c>
      <c r="E36" s="13" t="str">
        <f>"202102323"</f>
        <v>202102323</v>
      </c>
      <c r="F36" s="13">
        <v>77.3</v>
      </c>
      <c r="G36" s="13">
        <v>14</v>
      </c>
      <c r="H36" s="9"/>
    </row>
    <row r="37" spans="1:8" ht="19.5" customHeight="1">
      <c r="A37" s="9">
        <v>34</v>
      </c>
      <c r="B37" s="10" t="s">
        <v>36</v>
      </c>
      <c r="C37" s="11" t="s">
        <v>51</v>
      </c>
      <c r="D37" s="11" t="s">
        <v>14</v>
      </c>
      <c r="E37" s="13" t="str">
        <f>"202103206"</f>
        <v>202103206</v>
      </c>
      <c r="F37" s="13">
        <v>77.2</v>
      </c>
      <c r="G37" s="13">
        <v>15</v>
      </c>
      <c r="H37" s="9"/>
    </row>
    <row r="38" spans="1:8" ht="19.5" customHeight="1">
      <c r="A38" s="9">
        <v>35</v>
      </c>
      <c r="B38" s="10" t="s">
        <v>36</v>
      </c>
      <c r="C38" s="11" t="s">
        <v>52</v>
      </c>
      <c r="D38" s="11" t="s">
        <v>14</v>
      </c>
      <c r="E38" s="13" t="str">
        <f>"202103003"</f>
        <v>202103003</v>
      </c>
      <c r="F38" s="13">
        <v>77</v>
      </c>
      <c r="G38" s="13">
        <v>16</v>
      </c>
      <c r="H38" s="9"/>
    </row>
    <row r="39" spans="1:8" ht="19.5" customHeight="1">
      <c r="A39" s="9">
        <v>36</v>
      </c>
      <c r="B39" s="10" t="s">
        <v>36</v>
      </c>
      <c r="C39" s="11" t="s">
        <v>53</v>
      </c>
      <c r="D39" s="11" t="s">
        <v>14</v>
      </c>
      <c r="E39" s="13" t="str">
        <f>"202103510"</f>
        <v>202103510</v>
      </c>
      <c r="F39" s="13">
        <v>76.7</v>
      </c>
      <c r="G39" s="13">
        <v>17</v>
      </c>
      <c r="H39" s="9"/>
    </row>
    <row r="40" spans="1:8" ht="19.5" customHeight="1">
      <c r="A40" s="9">
        <v>37</v>
      </c>
      <c r="B40" s="10" t="s">
        <v>36</v>
      </c>
      <c r="C40" s="11" t="s">
        <v>54</v>
      </c>
      <c r="D40" s="11" t="s">
        <v>14</v>
      </c>
      <c r="E40" s="13" t="str">
        <f>"202102904"</f>
        <v>202102904</v>
      </c>
      <c r="F40" s="13">
        <v>76.3</v>
      </c>
      <c r="G40" s="13">
        <v>18</v>
      </c>
      <c r="H40" s="9"/>
    </row>
    <row r="41" spans="1:8" ht="19.5" customHeight="1">
      <c r="A41" s="9">
        <v>38</v>
      </c>
      <c r="B41" s="10" t="s">
        <v>36</v>
      </c>
      <c r="C41" s="11" t="s">
        <v>55</v>
      </c>
      <c r="D41" s="11" t="s">
        <v>14</v>
      </c>
      <c r="E41" s="13" t="str">
        <f>"202102808"</f>
        <v>202102808</v>
      </c>
      <c r="F41" s="13">
        <v>76</v>
      </c>
      <c r="G41" s="13">
        <v>19</v>
      </c>
      <c r="H41" s="9"/>
    </row>
    <row r="42" spans="1:8" ht="19.5" customHeight="1">
      <c r="A42" s="9">
        <v>39</v>
      </c>
      <c r="B42" s="10" t="s">
        <v>36</v>
      </c>
      <c r="C42" s="11" t="s">
        <v>56</v>
      </c>
      <c r="D42" s="11" t="s">
        <v>10</v>
      </c>
      <c r="E42" s="13" t="str">
        <f>"202103225"</f>
        <v>202103225</v>
      </c>
      <c r="F42" s="13">
        <v>75.9</v>
      </c>
      <c r="G42" s="13">
        <v>20</v>
      </c>
      <c r="H42" s="9"/>
    </row>
    <row r="43" spans="1:8" ht="19.5" customHeight="1">
      <c r="A43" s="9">
        <v>40</v>
      </c>
      <c r="B43" s="10" t="s">
        <v>57</v>
      </c>
      <c r="C43" s="11" t="s">
        <v>58</v>
      </c>
      <c r="D43" s="11" t="s">
        <v>14</v>
      </c>
      <c r="E43" s="13" t="s">
        <v>59</v>
      </c>
      <c r="F43" s="13">
        <v>78.3</v>
      </c>
      <c r="G43" s="13">
        <v>1</v>
      </c>
      <c r="H43" s="9"/>
    </row>
    <row r="44" spans="1:8" ht="19.5" customHeight="1">
      <c r="A44" s="9">
        <v>41</v>
      </c>
      <c r="B44" s="10" t="s">
        <v>57</v>
      </c>
      <c r="C44" s="11" t="s">
        <v>60</v>
      </c>
      <c r="D44" s="11" t="s">
        <v>14</v>
      </c>
      <c r="E44" s="13" t="s">
        <v>61</v>
      </c>
      <c r="F44" s="13">
        <v>77.4</v>
      </c>
      <c r="G44" s="13">
        <v>2</v>
      </c>
      <c r="H44" s="9"/>
    </row>
    <row r="45" spans="1:8" ht="19.5" customHeight="1">
      <c r="A45" s="9">
        <v>42</v>
      </c>
      <c r="B45" s="10" t="s">
        <v>57</v>
      </c>
      <c r="C45" s="11" t="s">
        <v>62</v>
      </c>
      <c r="D45" s="11" t="s">
        <v>10</v>
      </c>
      <c r="E45" s="13" t="s">
        <v>63</v>
      </c>
      <c r="F45" s="13">
        <v>72</v>
      </c>
      <c r="G45" s="13">
        <v>3</v>
      </c>
      <c r="H45" s="9"/>
    </row>
    <row r="46" spans="1:8" ht="19.5" customHeight="1">
      <c r="A46" s="9">
        <v>43</v>
      </c>
      <c r="B46" s="10" t="s">
        <v>64</v>
      </c>
      <c r="C46" s="11" t="s">
        <v>65</v>
      </c>
      <c r="D46" s="11" t="s">
        <v>14</v>
      </c>
      <c r="E46" s="13" t="s">
        <v>66</v>
      </c>
      <c r="F46" s="13">
        <v>59.9</v>
      </c>
      <c r="G46" s="13">
        <v>1</v>
      </c>
      <c r="H46" s="9"/>
    </row>
    <row r="47" spans="1:8" ht="19.5" customHeight="1">
      <c r="A47" s="9">
        <v>44</v>
      </c>
      <c r="B47" s="10" t="s">
        <v>64</v>
      </c>
      <c r="C47" s="11" t="s">
        <v>67</v>
      </c>
      <c r="D47" s="11" t="s">
        <v>10</v>
      </c>
      <c r="E47" s="13" t="s">
        <v>68</v>
      </c>
      <c r="F47" s="13">
        <v>57.7</v>
      </c>
      <c r="G47" s="13">
        <v>2</v>
      </c>
      <c r="H47" s="9"/>
    </row>
    <row r="48" spans="1:8" ht="19.5" customHeight="1">
      <c r="A48" s="9">
        <v>45</v>
      </c>
      <c r="B48" s="10" t="s">
        <v>64</v>
      </c>
      <c r="C48" s="11" t="s">
        <v>69</v>
      </c>
      <c r="D48" s="11" t="s">
        <v>10</v>
      </c>
      <c r="E48" s="13" t="s">
        <v>70</v>
      </c>
      <c r="F48" s="13">
        <v>57.1</v>
      </c>
      <c r="G48" s="13">
        <v>3</v>
      </c>
      <c r="H48" s="9"/>
    </row>
    <row r="49" spans="1:8" ht="19.5" customHeight="1">
      <c r="A49" s="9">
        <v>46</v>
      </c>
      <c r="B49" s="10" t="s">
        <v>71</v>
      </c>
      <c r="C49" s="11" t="s">
        <v>72</v>
      </c>
      <c r="D49" s="11" t="s">
        <v>10</v>
      </c>
      <c r="E49" s="13" t="s">
        <v>73</v>
      </c>
      <c r="F49" s="13">
        <v>66.7</v>
      </c>
      <c r="G49" s="13">
        <v>1</v>
      </c>
      <c r="H49" s="9"/>
    </row>
    <row r="50" spans="1:8" ht="19.5" customHeight="1">
      <c r="A50" s="9">
        <v>47</v>
      </c>
      <c r="B50" s="10" t="s">
        <v>71</v>
      </c>
      <c r="C50" s="11" t="s">
        <v>74</v>
      </c>
      <c r="D50" s="11" t="s">
        <v>10</v>
      </c>
      <c r="E50" s="13" t="s">
        <v>75</v>
      </c>
      <c r="F50" s="13">
        <v>58.9</v>
      </c>
      <c r="G50" s="13">
        <v>2</v>
      </c>
      <c r="H50" s="9"/>
    </row>
    <row r="51" spans="1:8" ht="19.5" customHeight="1">
      <c r="A51" s="9">
        <v>48</v>
      </c>
      <c r="B51" s="10" t="s">
        <v>76</v>
      </c>
      <c r="C51" s="11" t="s">
        <v>77</v>
      </c>
      <c r="D51" s="11" t="s">
        <v>14</v>
      </c>
      <c r="E51" s="13" t="s">
        <v>78</v>
      </c>
      <c r="F51" s="13">
        <v>70.6</v>
      </c>
      <c r="G51" s="13">
        <v>1</v>
      </c>
      <c r="H51" s="9"/>
    </row>
    <row r="52" spans="1:8" ht="19.5" customHeight="1">
      <c r="A52" s="9">
        <v>49</v>
      </c>
      <c r="B52" s="10" t="s">
        <v>79</v>
      </c>
      <c r="C52" s="11" t="s">
        <v>80</v>
      </c>
      <c r="D52" s="11" t="s">
        <v>14</v>
      </c>
      <c r="E52" s="13" t="s">
        <v>81</v>
      </c>
      <c r="F52" s="13">
        <v>75.1</v>
      </c>
      <c r="G52" s="13">
        <v>1</v>
      </c>
      <c r="H52" s="9"/>
    </row>
    <row r="53" spans="1:8" ht="19.5" customHeight="1">
      <c r="A53" s="9">
        <v>50</v>
      </c>
      <c r="B53" s="10" t="s">
        <v>82</v>
      </c>
      <c r="C53" s="11" t="s">
        <v>83</v>
      </c>
      <c r="D53" s="11" t="s">
        <v>14</v>
      </c>
      <c r="E53" s="13" t="s">
        <v>84</v>
      </c>
      <c r="F53" s="13">
        <v>62.5</v>
      </c>
      <c r="G53" s="13">
        <v>1</v>
      </c>
      <c r="H53" s="9"/>
    </row>
    <row r="54" spans="1:8" ht="19.5" customHeight="1">
      <c r="A54" s="9">
        <v>51</v>
      </c>
      <c r="B54" s="10" t="s">
        <v>82</v>
      </c>
      <c r="C54" s="11" t="s">
        <v>85</v>
      </c>
      <c r="D54" s="11" t="s">
        <v>14</v>
      </c>
      <c r="E54" s="13" t="s">
        <v>86</v>
      </c>
      <c r="F54" s="13">
        <v>61.1</v>
      </c>
      <c r="G54" s="13">
        <v>2</v>
      </c>
      <c r="H54" s="9"/>
    </row>
    <row r="55" spans="1:8" ht="19.5" customHeight="1">
      <c r="A55" s="9">
        <v>52</v>
      </c>
      <c r="B55" s="10" t="s">
        <v>87</v>
      </c>
      <c r="C55" s="11" t="s">
        <v>88</v>
      </c>
      <c r="D55" s="11" t="s">
        <v>10</v>
      </c>
      <c r="E55" s="13" t="s">
        <v>89</v>
      </c>
      <c r="F55" s="13">
        <v>70.1</v>
      </c>
      <c r="G55" s="13">
        <v>1</v>
      </c>
      <c r="H55" s="9"/>
    </row>
    <row r="56" spans="1:8" ht="19.5" customHeight="1">
      <c r="A56" s="9">
        <v>53</v>
      </c>
      <c r="B56" s="10" t="s">
        <v>87</v>
      </c>
      <c r="C56" s="11" t="s">
        <v>90</v>
      </c>
      <c r="D56" s="11" t="s">
        <v>14</v>
      </c>
      <c r="E56" s="13" t="s">
        <v>91</v>
      </c>
      <c r="F56" s="13">
        <v>66.5</v>
      </c>
      <c r="G56" s="13">
        <v>2</v>
      </c>
      <c r="H56" s="9"/>
    </row>
    <row r="57" spans="1:8" ht="19.5" customHeight="1">
      <c r="A57" s="9">
        <v>54</v>
      </c>
      <c r="B57" s="10" t="s">
        <v>92</v>
      </c>
      <c r="C57" s="11" t="s">
        <v>93</v>
      </c>
      <c r="D57" s="11" t="s">
        <v>14</v>
      </c>
      <c r="E57" s="13" t="s">
        <v>94</v>
      </c>
      <c r="F57" s="13">
        <v>63.2</v>
      </c>
      <c r="G57" s="13">
        <v>1</v>
      </c>
      <c r="H57" s="9"/>
    </row>
    <row r="58" spans="1:8" ht="19.5" customHeight="1">
      <c r="A58" s="9">
        <v>55</v>
      </c>
      <c r="B58" s="10" t="s">
        <v>95</v>
      </c>
      <c r="C58" s="11" t="s">
        <v>96</v>
      </c>
      <c r="D58" s="11" t="s">
        <v>14</v>
      </c>
      <c r="E58" s="13" t="s">
        <v>97</v>
      </c>
      <c r="F58" s="13">
        <v>85.2</v>
      </c>
      <c r="G58" s="13">
        <v>1</v>
      </c>
      <c r="H58" s="9"/>
    </row>
    <row r="59" spans="1:8" ht="19.5" customHeight="1">
      <c r="A59" s="9">
        <v>56</v>
      </c>
      <c r="B59" s="10" t="s">
        <v>95</v>
      </c>
      <c r="C59" s="11" t="s">
        <v>98</v>
      </c>
      <c r="D59" s="11" t="s">
        <v>14</v>
      </c>
      <c r="E59" s="13" t="s">
        <v>99</v>
      </c>
      <c r="F59" s="13">
        <v>82.7</v>
      </c>
      <c r="G59" s="13">
        <v>2</v>
      </c>
      <c r="H59" s="9"/>
    </row>
    <row r="60" spans="1:8" ht="19.5" customHeight="1">
      <c r="A60" s="9">
        <v>57</v>
      </c>
      <c r="B60" s="10" t="s">
        <v>95</v>
      </c>
      <c r="C60" s="11" t="s">
        <v>100</v>
      </c>
      <c r="D60" s="11" t="s">
        <v>14</v>
      </c>
      <c r="E60" s="13" t="s">
        <v>101</v>
      </c>
      <c r="F60" s="13">
        <v>80.8</v>
      </c>
      <c r="G60" s="13">
        <v>3</v>
      </c>
      <c r="H60" s="9"/>
    </row>
    <row r="61" spans="1:8" ht="19.5" customHeight="1">
      <c r="A61" s="9">
        <v>58</v>
      </c>
      <c r="B61" s="10" t="s">
        <v>95</v>
      </c>
      <c r="C61" s="11" t="s">
        <v>102</v>
      </c>
      <c r="D61" s="11" t="s">
        <v>14</v>
      </c>
      <c r="E61" s="13" t="s">
        <v>103</v>
      </c>
      <c r="F61" s="13">
        <v>80.3</v>
      </c>
      <c r="G61" s="13">
        <v>4</v>
      </c>
      <c r="H61" s="9"/>
    </row>
    <row r="62" spans="1:8" ht="19.5" customHeight="1">
      <c r="A62" s="9">
        <v>59</v>
      </c>
      <c r="B62" s="10" t="s">
        <v>95</v>
      </c>
      <c r="C62" s="11" t="s">
        <v>104</v>
      </c>
      <c r="D62" s="11" t="s">
        <v>14</v>
      </c>
      <c r="E62" s="13" t="s">
        <v>105</v>
      </c>
      <c r="F62" s="13">
        <v>80.2</v>
      </c>
      <c r="G62" s="13">
        <v>5</v>
      </c>
      <c r="H62" s="9"/>
    </row>
    <row r="63" spans="1:8" ht="19.5" customHeight="1">
      <c r="A63" s="9">
        <v>60</v>
      </c>
      <c r="B63" s="10" t="s">
        <v>95</v>
      </c>
      <c r="C63" s="11" t="s">
        <v>106</v>
      </c>
      <c r="D63" s="11" t="s">
        <v>14</v>
      </c>
      <c r="E63" s="13" t="s">
        <v>107</v>
      </c>
      <c r="F63" s="13">
        <v>79.5</v>
      </c>
      <c r="G63" s="13">
        <v>6</v>
      </c>
      <c r="H63" s="9"/>
    </row>
    <row r="64" spans="1:8" ht="19.5" customHeight="1">
      <c r="A64" s="9">
        <v>61</v>
      </c>
      <c r="B64" s="10" t="s">
        <v>95</v>
      </c>
      <c r="C64" s="11" t="s">
        <v>108</v>
      </c>
      <c r="D64" s="11" t="s">
        <v>14</v>
      </c>
      <c r="E64" s="13" t="s">
        <v>109</v>
      </c>
      <c r="F64" s="13">
        <v>79.2</v>
      </c>
      <c r="G64" s="13">
        <v>7</v>
      </c>
      <c r="H64" s="9"/>
    </row>
    <row r="65" spans="1:8" ht="19.5" customHeight="1">
      <c r="A65" s="9">
        <v>62</v>
      </c>
      <c r="B65" s="10" t="s">
        <v>95</v>
      </c>
      <c r="C65" s="11" t="s">
        <v>110</v>
      </c>
      <c r="D65" s="11" t="s">
        <v>14</v>
      </c>
      <c r="E65" s="13" t="s">
        <v>111</v>
      </c>
      <c r="F65" s="13">
        <v>78.8</v>
      </c>
      <c r="G65" s="13">
        <v>8</v>
      </c>
      <c r="H65" s="9"/>
    </row>
    <row r="66" spans="1:8" ht="19.5" customHeight="1">
      <c r="A66" s="9">
        <v>63</v>
      </c>
      <c r="B66" s="10" t="s">
        <v>95</v>
      </c>
      <c r="C66" s="11" t="s">
        <v>112</v>
      </c>
      <c r="D66" s="11" t="s">
        <v>14</v>
      </c>
      <c r="E66" s="13" t="s">
        <v>113</v>
      </c>
      <c r="F66" s="13">
        <v>78.8</v>
      </c>
      <c r="G66" s="13">
        <v>9</v>
      </c>
      <c r="H66" s="9"/>
    </row>
    <row r="67" spans="1:8" ht="19.5" customHeight="1">
      <c r="A67" s="9">
        <v>64</v>
      </c>
      <c r="B67" s="10" t="s">
        <v>95</v>
      </c>
      <c r="C67" s="11" t="s">
        <v>114</v>
      </c>
      <c r="D67" s="11" t="s">
        <v>14</v>
      </c>
      <c r="E67" s="13" t="s">
        <v>115</v>
      </c>
      <c r="F67" s="13">
        <v>78.1</v>
      </c>
      <c r="G67" s="13">
        <v>10</v>
      </c>
      <c r="H67" s="9"/>
    </row>
    <row r="68" spans="1:8" ht="19.5" customHeight="1">
      <c r="A68" s="9">
        <v>65</v>
      </c>
      <c r="B68" s="10" t="s">
        <v>95</v>
      </c>
      <c r="C68" s="11" t="s">
        <v>116</v>
      </c>
      <c r="D68" s="11" t="s">
        <v>14</v>
      </c>
      <c r="E68" s="13" t="s">
        <v>117</v>
      </c>
      <c r="F68" s="13">
        <v>78.1</v>
      </c>
      <c r="G68" s="13">
        <v>11</v>
      </c>
      <c r="H68" s="9"/>
    </row>
    <row r="69" spans="1:8" ht="19.5" customHeight="1">
      <c r="A69" s="9">
        <v>66</v>
      </c>
      <c r="B69" s="10" t="s">
        <v>95</v>
      </c>
      <c r="C69" s="11" t="s">
        <v>118</v>
      </c>
      <c r="D69" s="11" t="s">
        <v>14</v>
      </c>
      <c r="E69" s="13" t="s">
        <v>119</v>
      </c>
      <c r="F69" s="13">
        <v>77.8</v>
      </c>
      <c r="G69" s="13">
        <v>12</v>
      </c>
      <c r="H69" s="9"/>
    </row>
    <row r="70" spans="1:8" ht="19.5" customHeight="1">
      <c r="A70" s="9">
        <v>67</v>
      </c>
      <c r="B70" s="10" t="s">
        <v>95</v>
      </c>
      <c r="C70" s="11" t="s">
        <v>120</v>
      </c>
      <c r="D70" s="11" t="s">
        <v>14</v>
      </c>
      <c r="E70" s="13" t="s">
        <v>121</v>
      </c>
      <c r="F70" s="13">
        <v>76.8</v>
      </c>
      <c r="G70" s="13">
        <v>13</v>
      </c>
      <c r="H70" s="9"/>
    </row>
    <row r="71" spans="1:8" ht="19.5" customHeight="1">
      <c r="A71" s="9">
        <v>68</v>
      </c>
      <c r="B71" s="10" t="s">
        <v>95</v>
      </c>
      <c r="C71" s="11" t="s">
        <v>122</v>
      </c>
      <c r="D71" s="11" t="s">
        <v>14</v>
      </c>
      <c r="E71" s="13" t="s">
        <v>123</v>
      </c>
      <c r="F71" s="13">
        <v>76.3</v>
      </c>
      <c r="G71" s="13">
        <v>14</v>
      </c>
      <c r="H71" s="9"/>
    </row>
    <row r="72" spans="1:8" ht="19.5" customHeight="1">
      <c r="A72" s="9">
        <v>69</v>
      </c>
      <c r="B72" s="10" t="s">
        <v>95</v>
      </c>
      <c r="C72" s="11" t="s">
        <v>124</v>
      </c>
      <c r="D72" s="11" t="s">
        <v>14</v>
      </c>
      <c r="E72" s="13" t="s">
        <v>125</v>
      </c>
      <c r="F72" s="13">
        <v>76</v>
      </c>
      <c r="G72" s="13">
        <v>15</v>
      </c>
      <c r="H72" s="9"/>
    </row>
    <row r="73" spans="1:8" ht="19.5" customHeight="1">
      <c r="A73" s="9">
        <v>70</v>
      </c>
      <c r="B73" s="10" t="s">
        <v>95</v>
      </c>
      <c r="C73" s="11" t="s">
        <v>126</v>
      </c>
      <c r="D73" s="11" t="s">
        <v>14</v>
      </c>
      <c r="E73" s="13" t="s">
        <v>127</v>
      </c>
      <c r="F73" s="13">
        <v>76</v>
      </c>
      <c r="G73" s="13">
        <v>16</v>
      </c>
      <c r="H73" s="9"/>
    </row>
    <row r="74" spans="1:8" ht="19.5" customHeight="1">
      <c r="A74" s="9">
        <v>71</v>
      </c>
      <c r="B74" s="10" t="s">
        <v>95</v>
      </c>
      <c r="C74" s="11" t="s">
        <v>128</v>
      </c>
      <c r="D74" s="11" t="s">
        <v>14</v>
      </c>
      <c r="E74" s="13" t="s">
        <v>129</v>
      </c>
      <c r="F74" s="13">
        <v>75.4</v>
      </c>
      <c r="G74" s="13">
        <v>17</v>
      </c>
      <c r="H74" s="9"/>
    </row>
    <row r="75" spans="1:8" ht="19.5" customHeight="1">
      <c r="A75" s="9">
        <v>72</v>
      </c>
      <c r="B75" s="10" t="s">
        <v>95</v>
      </c>
      <c r="C75" s="11" t="s">
        <v>130</v>
      </c>
      <c r="D75" s="11" t="s">
        <v>14</v>
      </c>
      <c r="E75" s="13" t="s">
        <v>131</v>
      </c>
      <c r="F75" s="13">
        <v>75.1</v>
      </c>
      <c r="G75" s="13">
        <v>18</v>
      </c>
      <c r="H75" s="9"/>
    </row>
    <row r="76" spans="1:8" ht="19.5" customHeight="1">
      <c r="A76" s="9">
        <v>73</v>
      </c>
      <c r="B76" s="10" t="s">
        <v>95</v>
      </c>
      <c r="C76" s="11" t="s">
        <v>132</v>
      </c>
      <c r="D76" s="11" t="s">
        <v>14</v>
      </c>
      <c r="E76" s="13" t="s">
        <v>133</v>
      </c>
      <c r="F76" s="13">
        <v>74.8</v>
      </c>
      <c r="G76" s="13">
        <v>19</v>
      </c>
      <c r="H76" s="9"/>
    </row>
    <row r="77" spans="1:8" ht="19.5" customHeight="1">
      <c r="A77" s="9">
        <v>74</v>
      </c>
      <c r="B77" s="10" t="s">
        <v>95</v>
      </c>
      <c r="C77" s="11" t="s">
        <v>134</v>
      </c>
      <c r="D77" s="11" t="s">
        <v>14</v>
      </c>
      <c r="E77" s="13" t="s">
        <v>135</v>
      </c>
      <c r="F77" s="13">
        <v>74.3</v>
      </c>
      <c r="G77" s="13">
        <v>20</v>
      </c>
      <c r="H77" s="9"/>
    </row>
    <row r="78" spans="1:8" ht="19.5" customHeight="1">
      <c r="A78" s="9">
        <v>75</v>
      </c>
      <c r="B78" s="10" t="s">
        <v>95</v>
      </c>
      <c r="C78" s="11" t="s">
        <v>136</v>
      </c>
      <c r="D78" s="11" t="s">
        <v>14</v>
      </c>
      <c r="E78" s="13" t="s">
        <v>137</v>
      </c>
      <c r="F78" s="13">
        <v>74.1</v>
      </c>
      <c r="G78" s="13">
        <v>21</v>
      </c>
      <c r="H78" s="9"/>
    </row>
    <row r="79" spans="1:8" ht="19.5" customHeight="1">
      <c r="A79" s="9">
        <v>76</v>
      </c>
      <c r="B79" s="10" t="s">
        <v>95</v>
      </c>
      <c r="C79" s="11" t="s">
        <v>138</v>
      </c>
      <c r="D79" s="11" t="s">
        <v>14</v>
      </c>
      <c r="E79" s="13" t="s">
        <v>139</v>
      </c>
      <c r="F79" s="13">
        <v>73.9</v>
      </c>
      <c r="G79" s="13">
        <v>22</v>
      </c>
      <c r="H79" s="9"/>
    </row>
    <row r="80" spans="1:8" ht="19.5" customHeight="1">
      <c r="A80" s="9">
        <v>77</v>
      </c>
      <c r="B80" s="10" t="s">
        <v>95</v>
      </c>
      <c r="C80" s="11" t="s">
        <v>140</v>
      </c>
      <c r="D80" s="11" t="s">
        <v>14</v>
      </c>
      <c r="E80" s="13" t="s">
        <v>141</v>
      </c>
      <c r="F80" s="13">
        <v>73.8</v>
      </c>
      <c r="G80" s="13">
        <v>23</v>
      </c>
      <c r="H80" s="9"/>
    </row>
    <row r="81" spans="1:8" ht="19.5" customHeight="1">
      <c r="A81" s="9">
        <v>78</v>
      </c>
      <c r="B81" s="10" t="s">
        <v>95</v>
      </c>
      <c r="C81" s="11" t="s">
        <v>142</v>
      </c>
      <c r="D81" s="11" t="s">
        <v>14</v>
      </c>
      <c r="E81" s="13" t="s">
        <v>143</v>
      </c>
      <c r="F81" s="13">
        <v>73.7</v>
      </c>
      <c r="G81" s="13">
        <v>24</v>
      </c>
      <c r="H81" s="9"/>
    </row>
    <row r="82" spans="1:8" ht="19.5" customHeight="1">
      <c r="A82" s="9">
        <v>79</v>
      </c>
      <c r="B82" s="10" t="s">
        <v>95</v>
      </c>
      <c r="C82" s="11" t="s">
        <v>144</v>
      </c>
      <c r="D82" s="11" t="s">
        <v>14</v>
      </c>
      <c r="E82" s="13" t="s">
        <v>145</v>
      </c>
      <c r="F82" s="13">
        <v>73.4</v>
      </c>
      <c r="G82" s="13">
        <v>25</v>
      </c>
      <c r="H82" s="9"/>
    </row>
    <row r="83" spans="1:8" ht="19.5" customHeight="1">
      <c r="A83" s="9">
        <v>80</v>
      </c>
      <c r="B83" s="10" t="s">
        <v>95</v>
      </c>
      <c r="C83" s="11" t="s">
        <v>146</v>
      </c>
      <c r="D83" s="11" t="s">
        <v>14</v>
      </c>
      <c r="E83" s="13" t="s">
        <v>147</v>
      </c>
      <c r="F83" s="13">
        <v>73.3</v>
      </c>
      <c r="G83" s="13">
        <v>26</v>
      </c>
      <c r="H83" s="9"/>
    </row>
    <row r="84" spans="1:8" ht="19.5" customHeight="1">
      <c r="A84" s="9">
        <v>81</v>
      </c>
      <c r="B84" s="10" t="s">
        <v>95</v>
      </c>
      <c r="C84" s="11" t="s">
        <v>148</v>
      </c>
      <c r="D84" s="11" t="s">
        <v>14</v>
      </c>
      <c r="E84" s="13" t="s">
        <v>149</v>
      </c>
      <c r="F84" s="13">
        <v>73.1</v>
      </c>
      <c r="G84" s="13">
        <v>27</v>
      </c>
      <c r="H84" s="9"/>
    </row>
    <row r="85" spans="1:8" ht="19.5" customHeight="1">
      <c r="A85" s="9">
        <v>82</v>
      </c>
      <c r="B85" s="10" t="s">
        <v>95</v>
      </c>
      <c r="C85" s="11" t="s">
        <v>150</v>
      </c>
      <c r="D85" s="11" t="s">
        <v>14</v>
      </c>
      <c r="E85" s="13" t="s">
        <v>151</v>
      </c>
      <c r="F85" s="13">
        <v>72.9</v>
      </c>
      <c r="G85" s="13">
        <v>28</v>
      </c>
      <c r="H85" s="9"/>
    </row>
    <row r="86" spans="1:8" ht="19.5" customHeight="1">
      <c r="A86" s="9">
        <v>83</v>
      </c>
      <c r="B86" s="10" t="s">
        <v>95</v>
      </c>
      <c r="C86" s="11" t="s">
        <v>152</v>
      </c>
      <c r="D86" s="11" t="s">
        <v>14</v>
      </c>
      <c r="E86" s="13" t="s">
        <v>153</v>
      </c>
      <c r="F86" s="13">
        <v>72.7</v>
      </c>
      <c r="G86" s="13">
        <v>29</v>
      </c>
      <c r="H86" s="9"/>
    </row>
    <row r="87" spans="1:8" ht="19.5" customHeight="1">
      <c r="A87" s="9">
        <v>84</v>
      </c>
      <c r="B87" s="10" t="s">
        <v>154</v>
      </c>
      <c r="C87" s="11" t="s">
        <v>155</v>
      </c>
      <c r="D87" s="11" t="s">
        <v>10</v>
      </c>
      <c r="E87" s="13" t="s">
        <v>156</v>
      </c>
      <c r="F87" s="13">
        <v>63.96</v>
      </c>
      <c r="G87" s="13">
        <v>1</v>
      </c>
      <c r="H87" s="9"/>
    </row>
    <row r="88" spans="1:8" ht="19.5" customHeight="1">
      <c r="A88" s="9">
        <v>85</v>
      </c>
      <c r="B88" s="10" t="s">
        <v>157</v>
      </c>
      <c r="C88" s="11" t="s">
        <v>158</v>
      </c>
      <c r="D88" s="11" t="s">
        <v>10</v>
      </c>
      <c r="E88" s="13" t="s">
        <v>159</v>
      </c>
      <c r="F88" s="13">
        <v>64.74</v>
      </c>
      <c r="G88" s="13">
        <v>1</v>
      </c>
      <c r="H88" s="9"/>
    </row>
    <row r="89" spans="1:8" ht="19.5" customHeight="1">
      <c r="A89" s="9">
        <v>86</v>
      </c>
      <c r="B89" s="10" t="s">
        <v>160</v>
      </c>
      <c r="C89" s="11" t="s">
        <v>161</v>
      </c>
      <c r="D89" s="11" t="s">
        <v>14</v>
      </c>
      <c r="E89" s="13" t="s">
        <v>162</v>
      </c>
      <c r="F89" s="13">
        <v>77.1</v>
      </c>
      <c r="G89" s="13">
        <v>1</v>
      </c>
      <c r="H89" s="9"/>
    </row>
    <row r="90" spans="1:8" ht="19.5" customHeight="1">
      <c r="A90" s="9">
        <v>87</v>
      </c>
      <c r="B90" s="10" t="s">
        <v>160</v>
      </c>
      <c r="C90" s="11" t="s">
        <v>163</v>
      </c>
      <c r="D90" s="11" t="s">
        <v>14</v>
      </c>
      <c r="E90" s="13" t="s">
        <v>164</v>
      </c>
      <c r="F90" s="13">
        <v>73.5</v>
      </c>
      <c r="G90" s="13">
        <v>2</v>
      </c>
      <c r="H90" s="9"/>
    </row>
    <row r="91" spans="1:8" ht="19.5" customHeight="1">
      <c r="A91" s="9">
        <v>88</v>
      </c>
      <c r="B91" s="10" t="s">
        <v>160</v>
      </c>
      <c r="C91" s="11" t="s">
        <v>165</v>
      </c>
      <c r="D91" s="11" t="s">
        <v>10</v>
      </c>
      <c r="E91" s="13" t="s">
        <v>166</v>
      </c>
      <c r="F91" s="13">
        <v>69.9</v>
      </c>
      <c r="G91" s="13">
        <v>3</v>
      </c>
      <c r="H91" s="9"/>
    </row>
    <row r="92" spans="1:8" ht="19.5" customHeight="1">
      <c r="A92" s="9">
        <v>89</v>
      </c>
      <c r="B92" s="10" t="s">
        <v>160</v>
      </c>
      <c r="C92" s="11" t="s">
        <v>167</v>
      </c>
      <c r="D92" s="11" t="s">
        <v>10</v>
      </c>
      <c r="E92" s="13" t="s">
        <v>168</v>
      </c>
      <c r="F92" s="13">
        <v>69.4</v>
      </c>
      <c r="G92" s="13">
        <v>4</v>
      </c>
      <c r="H92" s="9"/>
    </row>
    <row r="93" spans="1:8" ht="19.5" customHeight="1">
      <c r="A93" s="9">
        <v>90</v>
      </c>
      <c r="B93" s="10" t="s">
        <v>169</v>
      </c>
      <c r="C93" s="11" t="s">
        <v>170</v>
      </c>
      <c r="D93" s="11" t="s">
        <v>14</v>
      </c>
      <c r="E93" s="13" t="s">
        <v>171</v>
      </c>
      <c r="F93" s="13">
        <v>67.5</v>
      </c>
      <c r="G93" s="13">
        <v>1</v>
      </c>
      <c r="H93" s="9"/>
    </row>
    <row r="94" spans="1:8" ht="19.5" customHeight="1">
      <c r="A94" s="9">
        <v>91</v>
      </c>
      <c r="B94" s="10" t="s">
        <v>169</v>
      </c>
      <c r="C94" s="11" t="s">
        <v>172</v>
      </c>
      <c r="D94" s="11" t="s">
        <v>10</v>
      </c>
      <c r="E94" s="13" t="s">
        <v>173</v>
      </c>
      <c r="F94" s="13">
        <v>60.1</v>
      </c>
      <c r="G94" s="13">
        <v>2</v>
      </c>
      <c r="H94" s="9"/>
    </row>
    <row r="95" spans="1:8" ht="19.5" customHeight="1">
      <c r="A95" s="9">
        <v>92</v>
      </c>
      <c r="B95" s="10" t="s">
        <v>174</v>
      </c>
      <c r="C95" s="11" t="s">
        <v>175</v>
      </c>
      <c r="D95" s="11" t="s">
        <v>10</v>
      </c>
      <c r="E95" s="13" t="s">
        <v>176</v>
      </c>
      <c r="F95" s="13">
        <v>65.3</v>
      </c>
      <c r="G95" s="13">
        <v>1</v>
      </c>
      <c r="H95" s="9"/>
    </row>
    <row r="96" spans="1:8" ht="19.5" customHeight="1">
      <c r="A96" s="9">
        <v>93</v>
      </c>
      <c r="B96" s="10" t="s">
        <v>174</v>
      </c>
      <c r="C96" s="11" t="s">
        <v>177</v>
      </c>
      <c r="D96" s="11" t="s">
        <v>14</v>
      </c>
      <c r="E96" s="13" t="s">
        <v>178</v>
      </c>
      <c r="F96" s="13">
        <v>58.2</v>
      </c>
      <c r="G96" s="13">
        <v>2</v>
      </c>
      <c r="H96" s="9"/>
    </row>
    <row r="97" spans="1:8" ht="19.5" customHeight="1">
      <c r="A97" s="9">
        <v>94</v>
      </c>
      <c r="B97" s="10" t="s">
        <v>179</v>
      </c>
      <c r="C97" s="11" t="s">
        <v>180</v>
      </c>
      <c r="D97" s="11" t="s">
        <v>14</v>
      </c>
      <c r="E97" s="13" t="s">
        <v>181</v>
      </c>
      <c r="F97" s="13">
        <v>66.2</v>
      </c>
      <c r="G97" s="13">
        <v>1</v>
      </c>
      <c r="H97" s="9"/>
    </row>
    <row r="98" spans="1:8" ht="19.5" customHeight="1">
      <c r="A98" s="9">
        <v>95</v>
      </c>
      <c r="B98" s="10" t="s">
        <v>179</v>
      </c>
      <c r="C98" s="11" t="s">
        <v>182</v>
      </c>
      <c r="D98" s="11" t="s">
        <v>14</v>
      </c>
      <c r="E98" s="13" t="s">
        <v>183</v>
      </c>
      <c r="F98" s="13">
        <v>64.4</v>
      </c>
      <c r="G98" s="13">
        <v>2</v>
      </c>
      <c r="H98" s="9"/>
    </row>
    <row r="99" spans="1:8" ht="19.5" customHeight="1">
      <c r="A99" s="9">
        <v>96</v>
      </c>
      <c r="B99" s="10" t="s">
        <v>184</v>
      </c>
      <c r="C99" s="11" t="s">
        <v>185</v>
      </c>
      <c r="D99" s="11" t="s">
        <v>14</v>
      </c>
      <c r="E99" s="13" t="s">
        <v>186</v>
      </c>
      <c r="F99" s="13">
        <v>72.2</v>
      </c>
      <c r="G99" s="13">
        <v>1</v>
      </c>
      <c r="H99" s="9"/>
    </row>
    <row r="100" spans="1:8" ht="19.5" customHeight="1">
      <c r="A100" s="9">
        <v>97</v>
      </c>
      <c r="B100" s="10" t="s">
        <v>187</v>
      </c>
      <c r="C100" s="11" t="s">
        <v>188</v>
      </c>
      <c r="D100" s="11" t="s">
        <v>14</v>
      </c>
      <c r="E100" s="13" t="s">
        <v>189</v>
      </c>
      <c r="F100" s="13">
        <v>77.5</v>
      </c>
      <c r="G100" s="13">
        <v>1</v>
      </c>
      <c r="H100" s="9"/>
    </row>
    <row r="101" spans="1:8" ht="19.5" customHeight="1">
      <c r="A101" s="9">
        <v>98</v>
      </c>
      <c r="B101" s="10" t="s">
        <v>187</v>
      </c>
      <c r="C101" s="11" t="s">
        <v>190</v>
      </c>
      <c r="D101" s="11" t="s">
        <v>14</v>
      </c>
      <c r="E101" s="13" t="s">
        <v>191</v>
      </c>
      <c r="F101" s="13">
        <v>76.5</v>
      </c>
      <c r="G101" s="13">
        <v>2</v>
      </c>
      <c r="H101" s="9"/>
    </row>
    <row r="102" spans="1:8" ht="19.5" customHeight="1">
      <c r="A102" s="9">
        <v>99</v>
      </c>
      <c r="B102" s="10" t="s">
        <v>187</v>
      </c>
      <c r="C102" s="11" t="s">
        <v>192</v>
      </c>
      <c r="D102" s="11" t="s">
        <v>14</v>
      </c>
      <c r="E102" s="13" t="s">
        <v>193</v>
      </c>
      <c r="F102" s="13">
        <v>74.4</v>
      </c>
      <c r="G102" s="13">
        <v>3</v>
      </c>
      <c r="H102" s="9"/>
    </row>
    <row r="103" spans="1:8" ht="19.5" customHeight="1">
      <c r="A103" s="9">
        <v>100</v>
      </c>
      <c r="B103" s="10" t="s">
        <v>194</v>
      </c>
      <c r="C103" s="11" t="s">
        <v>195</v>
      </c>
      <c r="D103" s="11" t="s">
        <v>14</v>
      </c>
      <c r="E103" s="13" t="s">
        <v>196</v>
      </c>
      <c r="F103" s="13">
        <v>58.4</v>
      </c>
      <c r="G103" s="13">
        <v>1</v>
      </c>
      <c r="H103" s="9"/>
    </row>
    <row r="104" spans="1:8" ht="19.5" customHeight="1">
      <c r="A104" s="9">
        <v>101</v>
      </c>
      <c r="B104" s="10" t="s">
        <v>197</v>
      </c>
      <c r="C104" s="11" t="s">
        <v>198</v>
      </c>
      <c r="D104" s="11" t="s">
        <v>14</v>
      </c>
      <c r="E104" s="13" t="s">
        <v>199</v>
      </c>
      <c r="F104" s="13">
        <v>58.9</v>
      </c>
      <c r="G104" s="13">
        <v>1</v>
      </c>
      <c r="H104" s="9"/>
    </row>
    <row r="105" spans="1:8" ht="19.5" customHeight="1">
      <c r="A105" s="9">
        <v>102</v>
      </c>
      <c r="B105" s="10" t="s">
        <v>200</v>
      </c>
      <c r="C105" s="11" t="s">
        <v>201</v>
      </c>
      <c r="D105" s="11" t="s">
        <v>14</v>
      </c>
      <c r="E105" s="13" t="s">
        <v>202</v>
      </c>
      <c r="F105" s="13">
        <v>61</v>
      </c>
      <c r="G105" s="13">
        <v>1</v>
      </c>
      <c r="H105" s="9"/>
    </row>
    <row r="106" spans="1:8" ht="19.5" customHeight="1">
      <c r="A106" s="9">
        <v>103</v>
      </c>
      <c r="B106" s="10" t="s">
        <v>203</v>
      </c>
      <c r="C106" s="11" t="s">
        <v>204</v>
      </c>
      <c r="D106" s="11" t="s">
        <v>10</v>
      </c>
      <c r="E106" s="13" t="s">
        <v>205</v>
      </c>
      <c r="F106" s="13">
        <v>73.9</v>
      </c>
      <c r="G106" s="13">
        <v>1</v>
      </c>
      <c r="H106" s="9"/>
    </row>
    <row r="107" spans="1:8" ht="19.5" customHeight="1">
      <c r="A107" s="9">
        <v>104</v>
      </c>
      <c r="B107" s="10" t="s">
        <v>203</v>
      </c>
      <c r="C107" s="11" t="s">
        <v>206</v>
      </c>
      <c r="D107" s="11" t="s">
        <v>10</v>
      </c>
      <c r="E107" s="13" t="s">
        <v>207</v>
      </c>
      <c r="F107" s="13">
        <v>68.1</v>
      </c>
      <c r="G107" s="13">
        <v>2</v>
      </c>
      <c r="H107" s="9"/>
    </row>
    <row r="108" spans="1:8" ht="19.5" customHeight="1">
      <c r="A108" s="9">
        <v>105</v>
      </c>
      <c r="B108" s="10" t="s">
        <v>203</v>
      </c>
      <c r="C108" s="11" t="s">
        <v>208</v>
      </c>
      <c r="D108" s="11" t="s">
        <v>14</v>
      </c>
      <c r="E108" s="13" t="s">
        <v>209</v>
      </c>
      <c r="F108" s="13">
        <v>60.7</v>
      </c>
      <c r="G108" s="13">
        <v>3</v>
      </c>
      <c r="H108" s="9"/>
    </row>
    <row r="109" spans="1:8" ht="19.5" customHeight="1">
      <c r="A109" s="9">
        <v>106</v>
      </c>
      <c r="B109" s="10" t="s">
        <v>203</v>
      </c>
      <c r="C109" s="11" t="s">
        <v>210</v>
      </c>
      <c r="D109" s="11" t="s">
        <v>14</v>
      </c>
      <c r="E109" s="13" t="s">
        <v>211</v>
      </c>
      <c r="F109" s="13">
        <v>53.6</v>
      </c>
      <c r="G109" s="13">
        <v>4</v>
      </c>
      <c r="H109" s="9"/>
    </row>
    <row r="110" spans="1:8" ht="19.5" customHeight="1">
      <c r="A110" s="9">
        <v>107</v>
      </c>
      <c r="B110" s="10" t="s">
        <v>212</v>
      </c>
      <c r="C110" s="11" t="s">
        <v>213</v>
      </c>
      <c r="D110" s="11" t="s">
        <v>14</v>
      </c>
      <c r="E110" s="13" t="s">
        <v>214</v>
      </c>
      <c r="F110" s="13">
        <v>67.8</v>
      </c>
      <c r="G110" s="13">
        <v>1</v>
      </c>
      <c r="H110" s="9"/>
    </row>
    <row r="111" spans="1:8" ht="19.5" customHeight="1">
      <c r="A111" s="9">
        <v>108</v>
      </c>
      <c r="B111" s="10" t="s">
        <v>212</v>
      </c>
      <c r="C111" s="11" t="s">
        <v>215</v>
      </c>
      <c r="D111" s="11" t="s">
        <v>14</v>
      </c>
      <c r="E111" s="13" t="s">
        <v>216</v>
      </c>
      <c r="F111" s="13">
        <v>63.6</v>
      </c>
      <c r="G111" s="13">
        <v>2</v>
      </c>
      <c r="H111" s="9"/>
    </row>
    <row r="112" spans="1:8" ht="19.5" customHeight="1">
      <c r="A112" s="9">
        <v>109</v>
      </c>
      <c r="B112" s="10" t="s">
        <v>217</v>
      </c>
      <c r="C112" s="11" t="s">
        <v>218</v>
      </c>
      <c r="D112" s="11" t="s">
        <v>14</v>
      </c>
      <c r="E112" s="13" t="s">
        <v>219</v>
      </c>
      <c r="F112" s="13">
        <v>87.6</v>
      </c>
      <c r="G112" s="13">
        <v>1</v>
      </c>
      <c r="H112" s="9"/>
    </row>
    <row r="113" spans="1:8" ht="19.5" customHeight="1">
      <c r="A113" s="9">
        <v>110</v>
      </c>
      <c r="B113" s="10" t="s">
        <v>217</v>
      </c>
      <c r="C113" s="11" t="s">
        <v>220</v>
      </c>
      <c r="D113" s="11" t="s">
        <v>14</v>
      </c>
      <c r="E113" s="13" t="s">
        <v>221</v>
      </c>
      <c r="F113" s="13">
        <v>87.4</v>
      </c>
      <c r="G113" s="13">
        <v>2</v>
      </c>
      <c r="H113" s="9"/>
    </row>
    <row r="114" spans="1:8" ht="19.5" customHeight="1">
      <c r="A114" s="9">
        <v>111</v>
      </c>
      <c r="B114" s="10" t="s">
        <v>217</v>
      </c>
      <c r="C114" s="11" t="s">
        <v>222</v>
      </c>
      <c r="D114" s="11" t="s">
        <v>10</v>
      </c>
      <c r="E114" s="13" t="s">
        <v>223</v>
      </c>
      <c r="F114" s="13">
        <v>84.96</v>
      </c>
      <c r="G114" s="13">
        <v>3</v>
      </c>
      <c r="H114" s="9"/>
    </row>
    <row r="115" spans="1:8" ht="19.5" customHeight="1">
      <c r="A115" s="9">
        <v>112</v>
      </c>
      <c r="B115" s="10" t="s">
        <v>224</v>
      </c>
      <c r="C115" s="11" t="s">
        <v>225</v>
      </c>
      <c r="D115" s="11" t="s">
        <v>10</v>
      </c>
      <c r="E115" s="13" t="s">
        <v>226</v>
      </c>
      <c r="F115" s="13">
        <v>68.21</v>
      </c>
      <c r="G115" s="13">
        <v>1</v>
      </c>
      <c r="H115" s="9"/>
    </row>
    <row r="116" spans="1:8" ht="19.5" customHeight="1">
      <c r="A116" s="9">
        <v>113</v>
      </c>
      <c r="B116" s="10" t="s">
        <v>227</v>
      </c>
      <c r="C116" s="11" t="s">
        <v>228</v>
      </c>
      <c r="D116" s="11" t="s">
        <v>14</v>
      </c>
      <c r="E116" s="13" t="s">
        <v>229</v>
      </c>
      <c r="F116" s="13">
        <v>75.8</v>
      </c>
      <c r="G116" s="13">
        <v>1</v>
      </c>
      <c r="H116" s="9"/>
    </row>
    <row r="117" spans="1:8" ht="19.5" customHeight="1">
      <c r="A117" s="9">
        <v>114</v>
      </c>
      <c r="B117" s="10" t="s">
        <v>227</v>
      </c>
      <c r="C117" s="11" t="s">
        <v>230</v>
      </c>
      <c r="D117" s="11" t="s">
        <v>14</v>
      </c>
      <c r="E117" s="13" t="s">
        <v>231</v>
      </c>
      <c r="F117" s="13">
        <v>69.8</v>
      </c>
      <c r="G117" s="13">
        <v>2</v>
      </c>
      <c r="H117" s="9"/>
    </row>
  </sheetData>
  <sheetProtection/>
  <mergeCells count="1">
    <mergeCell ref="A1:H2"/>
  </mergeCells>
  <printOptions horizontalCentered="1"/>
  <pageMargins left="0.590551181102362" right="0.590551181102362" top="0.78740157480315" bottom="0.78740157480315" header="0.511811023622047" footer="0.511811023622047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2021-10-09T02:25:43Z</cp:lastPrinted>
  <dcterms:created xsi:type="dcterms:W3CDTF">1996-12-17T01:32:00Z</dcterms:created>
  <dcterms:modified xsi:type="dcterms:W3CDTF">2021-10-09T03:36:01Z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861A2703E3484D7D863D36355FDCFC4E</vt:lpwstr>
  </property>
</Properties>
</file>