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57" activeTab="0"/>
  </bookViews>
  <sheets>
    <sheet name="综合成绩汇总表" sheetId="1" r:id="rId1"/>
  </sheets>
  <definedNames>
    <definedName name="_xlnm.Print_Titles" localSheetId="0">'综合成绩汇总表'!$1:$2</definedName>
  </definedNames>
  <calcPr fullCalcOnLoad="1"/>
</workbook>
</file>

<file path=xl/sharedStrings.xml><?xml version="1.0" encoding="utf-8"?>
<sst xmlns="http://schemas.openxmlformats.org/spreadsheetml/2006/main" count="107" uniqueCount="74">
  <si>
    <t xml:space="preserve">三亚市旅游和文化广电体育局2020年公开招聘下属事业单位工作人员
面试成绩及综合成绩                                                     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</si>
  <si>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</si>
  <si>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</si>
  <si>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</si>
  <si>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</si>
  <si>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</si>
  <si>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</si>
  <si>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</si>
  <si>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</si>
  <si>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</si>
  <si>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</si>
  <si>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</si>
  <si>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0101-阅读活动策划与推广</t>
  </si>
  <si>
    <t>202012120509</t>
  </si>
  <si>
    <t>曹瀚</t>
  </si>
  <si>
    <t>202012120515</t>
  </si>
  <si>
    <t>吴彪</t>
  </si>
  <si>
    <t>2</t>
  </si>
  <si>
    <t>202012120128</t>
  </si>
  <si>
    <t>王仁芬</t>
  </si>
  <si>
    <t>3</t>
  </si>
  <si>
    <t>0102-青少年阅读活动策划与推广</t>
  </si>
  <si>
    <t>202012120801</t>
  </si>
  <si>
    <t>李玲</t>
  </si>
  <si>
    <t>1</t>
  </si>
  <si>
    <t>202012120723</t>
  </si>
  <si>
    <t>赵佳莉</t>
  </si>
  <si>
    <t>202012120703</t>
  </si>
  <si>
    <t>王方西</t>
  </si>
  <si>
    <t>202012120727</t>
  </si>
  <si>
    <t>黎莫烂</t>
  </si>
  <si>
    <t>4</t>
  </si>
  <si>
    <t>202012120529</t>
  </si>
  <si>
    <t>覃逍志</t>
  </si>
  <si>
    <t>5</t>
  </si>
  <si>
    <t>202012120613</t>
  </si>
  <si>
    <t>梁禹铭</t>
  </si>
  <si>
    <t>面试缺考</t>
  </si>
  <si>
    <t>0104-西文图书编目</t>
  </si>
  <si>
    <t>202012120929</t>
  </si>
  <si>
    <t>黄怡</t>
  </si>
  <si>
    <t>202012120924</t>
  </si>
  <si>
    <t>刘思妍</t>
  </si>
  <si>
    <t>202012121004</t>
  </si>
  <si>
    <t>全丽颖</t>
  </si>
  <si>
    <t>202012121003</t>
  </si>
  <si>
    <t>王馨</t>
  </si>
  <si>
    <t>0105-技术保障与数字资源管理(A)</t>
  </si>
  <si>
    <t>202012121502</t>
  </si>
  <si>
    <t>曾维和</t>
  </si>
  <si>
    <t>202012121516</t>
  </si>
  <si>
    <t>李金洲</t>
  </si>
  <si>
    <t>202012121517</t>
  </si>
  <si>
    <t>周嘉珍</t>
  </si>
  <si>
    <t>0106-技术保障与数字资源管理(B)</t>
  </si>
  <si>
    <t>202012121704</t>
  </si>
  <si>
    <t>孙伟峰</t>
  </si>
  <si>
    <t>202012121620</t>
  </si>
  <si>
    <t>赵寒</t>
  </si>
  <si>
    <t>202012121708</t>
  </si>
  <si>
    <t>张镇洲</t>
  </si>
  <si>
    <t>0107-综合管理</t>
  </si>
  <si>
    <t>202012121413</t>
  </si>
  <si>
    <t>刘青霞</t>
  </si>
  <si>
    <t>202012121006</t>
  </si>
  <si>
    <t>邢维阳</t>
  </si>
  <si>
    <t>202012121315</t>
  </si>
  <si>
    <t>陈保桦</t>
  </si>
  <si>
    <t>0108-展览策划</t>
  </si>
  <si>
    <t>202012121424</t>
  </si>
  <si>
    <t>莫明玉</t>
  </si>
  <si>
    <t>0109-库房管理员</t>
  </si>
  <si>
    <t>202012121720</t>
  </si>
  <si>
    <t>史梦可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</si>
</sst>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24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5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57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24"/>
      <name val="Calibri"/>
      <family val="0"/>
    </font>
    <font>
      <b/>
      <sz val="24"/>
      <color theme="1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0" fontId="34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9" fillId="3" borderId="3" applyNumberFormat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21" fillId="0" borderId="0">
      <alignment vertical="center"/>
      <protection/>
    </xf>
    <xf numFmtId="0" fontId="27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36" fillId="10" borderId="0" applyNumberFormat="0" applyBorder="0" applyAlignment="0" applyProtection="0"/>
    <xf numFmtId="0" fontId="39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45" fillId="12" borderId="7" applyNumberFormat="0" applyAlignment="0" applyProtection="0"/>
    <xf numFmtId="0" fontId="46" fillId="12" borderId="2" applyNumberFormat="0" applyAlignment="0" applyProtection="0"/>
    <xf numFmtId="0" fontId="47" fillId="13" borderId="8" applyNumberFormat="0" applyAlignment="0" applyProtection="0"/>
    <xf numFmtId="0" fontId="28" fillId="0" borderId="9" applyNumberFormat="0" applyFill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28" fillId="0" borderId="9" applyNumberFormat="0" applyFill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12" applyNumberFormat="0" applyFill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3" borderId="1" applyNumberFormat="0" applyAlignment="0" applyProtection="0"/>
    <xf numFmtId="0" fontId="17" fillId="0" borderId="12" applyNumberFormat="0" applyFill="0" applyAlignment="0" applyProtection="0"/>
    <xf numFmtId="0" fontId="0" fillId="23" borderId="0" applyNumberFormat="0" applyBorder="0" applyAlignment="0" applyProtection="0"/>
    <xf numFmtId="0" fontId="28" fillId="0" borderId="9" applyNumberFormat="0" applyFill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3" borderId="1" applyNumberFormat="0" applyAlignment="0" applyProtection="0"/>
    <xf numFmtId="0" fontId="0" fillId="27" borderId="0" applyNumberFormat="0" applyBorder="0" applyAlignment="0" applyProtection="0"/>
    <xf numFmtId="0" fontId="19" fillId="3" borderId="3" applyNumberFormat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19" fillId="3" borderId="3" applyNumberFormat="0" applyAlignment="0" applyProtection="0"/>
    <xf numFmtId="0" fontId="2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33" borderId="0" applyNumberFormat="0" applyBorder="0" applyAlignment="0" applyProtection="0"/>
    <xf numFmtId="0" fontId="36" fillId="34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35" borderId="15" applyNumberFormat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1" fillId="0" borderId="0">
      <alignment vertical="center"/>
      <protection/>
    </xf>
    <xf numFmtId="0" fontId="32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0" borderId="0">
      <alignment vertical="center"/>
      <protection/>
    </xf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0" fillId="35" borderId="15" applyNumberFormat="0" applyAlignment="0" applyProtection="0"/>
    <xf numFmtId="0" fontId="20" fillId="35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9" fillId="36" borderId="3" applyNumberFormat="0" applyAlignment="0" applyProtection="0"/>
    <xf numFmtId="0" fontId="9" fillId="36" borderId="3" applyNumberFormat="0" applyAlignment="0" applyProtection="0"/>
    <xf numFmtId="0" fontId="9" fillId="36" borderId="3" applyNumberFormat="0" applyAlignment="0" applyProtection="0"/>
    <xf numFmtId="0" fontId="21" fillId="38" borderId="17" applyNumberFormat="0" applyFont="0" applyAlignment="0" applyProtection="0"/>
    <xf numFmtId="0" fontId="21" fillId="38" borderId="17" applyNumberFormat="0" applyFont="0" applyAlignment="0" applyProtection="0"/>
    <xf numFmtId="0" fontId="21" fillId="38" borderId="17" applyNumberFormat="0" applyFont="0" applyAlignment="0" applyProtection="0"/>
  </cellStyleXfs>
  <cellXfs count="23">
    <xf numFmtId="0" fontId="0" fillId="0" borderId="0" xfId="0" applyFont="1" applyAlignment="1">
      <alignment/>
    </xf>
    <xf numFmtId="0" fontId="5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176" fontId="0" fillId="39" borderId="0" xfId="0" applyNumberFormat="1" applyFill="1" applyAlignment="1">
      <alignment horizontal="center" vertical="center"/>
    </xf>
    <xf numFmtId="0" fontId="53" fillId="39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76" fontId="54" fillId="0" borderId="0" xfId="0" applyNumberFormat="1" applyFont="1" applyBorder="1" applyAlignment="1">
      <alignment/>
    </xf>
    <xf numFmtId="0" fontId="55" fillId="39" borderId="18" xfId="0" applyFont="1" applyFill="1" applyBorder="1" applyAlignment="1">
      <alignment horizontal="center" vertical="center"/>
    </xf>
    <xf numFmtId="0" fontId="55" fillId="39" borderId="18" xfId="0" applyFont="1" applyFill="1" applyBorder="1" applyAlignment="1" applyProtection="1">
      <alignment horizontal="center" vertical="center"/>
      <protection locked="0"/>
    </xf>
    <xf numFmtId="176" fontId="55" fillId="39" borderId="18" xfId="0" applyNumberFormat="1" applyFont="1" applyFill="1" applyBorder="1" applyAlignment="1">
      <alignment horizontal="center" vertical="center" wrapText="1"/>
    </xf>
    <xf numFmtId="176" fontId="55" fillId="39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77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56" fillId="39" borderId="18" xfId="0" applyNumberFormat="1" applyFont="1" applyFill="1" applyBorder="1" applyAlignment="1">
      <alignment horizontal="center" vertical="center"/>
    </xf>
    <xf numFmtId="176" fontId="56" fillId="39" borderId="18" xfId="0" applyNumberFormat="1" applyFont="1" applyFill="1" applyBorder="1" applyAlignment="1">
      <alignment horizontal="center" vertical="center"/>
    </xf>
    <xf numFmtId="49" fontId="56" fillId="39" borderId="18" xfId="0" applyNumberFormat="1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 vertical="center"/>
    </xf>
    <xf numFmtId="49" fontId="56" fillId="39" borderId="18" xfId="0" applyNumberFormat="1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 quotePrefix="1">
      <alignment horizontal="center" vertical="center"/>
      <protection locked="0"/>
    </xf>
  </cellXfs>
  <cellStyles count="106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标题 6" xfId="42"/>
    <cellStyle name="60% - 强调文字颜色 4" xfId="43"/>
    <cellStyle name="输出" xfId="44"/>
    <cellStyle name="计算" xfId="45"/>
    <cellStyle name="检查单元格" xfId="46"/>
    <cellStyle name="标题 1 3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标题 1 2" xfId="54"/>
    <cellStyle name="20% - 强调文字颜色 5" xfId="55"/>
    <cellStyle name="强调文字颜色 1" xfId="56"/>
    <cellStyle name="20% - 强调文字颜色 1" xfId="57"/>
    <cellStyle name="链接单元格 3" xfId="58"/>
    <cellStyle name="40% - 强调文字颜色 1" xfId="59"/>
    <cellStyle name="20% - 强调文字颜色 2" xfId="60"/>
    <cellStyle name="输出 2" xfId="61"/>
    <cellStyle name="链接单元格 4" xfId="62"/>
    <cellStyle name="40% - 强调文字颜色 2" xfId="63"/>
    <cellStyle name="标题 1 4" xfId="64"/>
    <cellStyle name="强调文字颜色 3" xfId="65"/>
    <cellStyle name="强调文字颜色 4" xfId="66"/>
    <cellStyle name="20% - 强调文字颜色 4" xfId="67"/>
    <cellStyle name="输出 4" xfId="68"/>
    <cellStyle name="40% - 强调文字颜色 4" xfId="69"/>
    <cellStyle name="计算 3" xfId="70"/>
    <cellStyle name="强调文字颜色 5" xfId="71"/>
    <cellStyle name="40% - 强调文字颜色 5" xfId="72"/>
    <cellStyle name="计算 4" xfId="73"/>
    <cellStyle name="标题 7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标题 2 2" xfId="80"/>
    <cellStyle name="标题 2 3" xfId="81"/>
    <cellStyle name="标题 2 4" xfId="82"/>
    <cellStyle name="标题 3 2" xfId="83"/>
    <cellStyle name="标题 3 3" xfId="84"/>
    <cellStyle name="标题 3 4" xfId="85"/>
    <cellStyle name="标题 4 2" xfId="86"/>
    <cellStyle name="标题 4 4" xfId="87"/>
    <cellStyle name="检查单元格 2" xfId="88"/>
    <cellStyle name="差 2" xfId="89"/>
    <cellStyle name="差 3" xfId="90"/>
    <cellStyle name="差 4" xfId="91"/>
    <cellStyle name="常规 2" xfId="92"/>
    <cellStyle name="常规 3" xfId="93"/>
    <cellStyle name="常规 4" xfId="94"/>
    <cellStyle name="常规 5" xfId="95"/>
    <cellStyle name="常规 7" xfId="96"/>
    <cellStyle name="好 2" xfId="97"/>
    <cellStyle name="好 3" xfId="98"/>
    <cellStyle name="好 4" xfId="99"/>
    <cellStyle name="汇总 2" xfId="100"/>
    <cellStyle name="汇总 3" xfId="101"/>
    <cellStyle name="汇总 4" xfId="102"/>
    <cellStyle name="检查单元格 3" xfId="103"/>
    <cellStyle name="检查单元格 4" xfId="104"/>
    <cellStyle name="解释性文本 2" xfId="105"/>
    <cellStyle name="解释性文本 3" xfId="106"/>
    <cellStyle name="解释性文本 4" xfId="107"/>
    <cellStyle name="警告文本 2" xfId="108"/>
    <cellStyle name="警告文本 3" xfId="109"/>
    <cellStyle name="警告文本 4" xfId="110"/>
    <cellStyle name="链接单元格 2" xfId="111"/>
    <cellStyle name="适中 3" xfId="112"/>
    <cellStyle name="适中 4" xfId="113"/>
    <cellStyle name="输入 2" xfId="114"/>
    <cellStyle name="输入 3" xfId="115"/>
    <cellStyle name="输入 4" xfId="116"/>
    <cellStyle name="注释 2" xfId="117"/>
    <cellStyle name="注释 3" xfId="118"/>
    <cellStyle name="注释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A1" sqref="A1:K1"/>
    </sheetView>
  </sheetViews>
  <sheetFormatPr defaultColWidth="9.00390625" defaultRowHeight="30" customHeight="1"/>
  <cols>
    <col min="1" max="1" width="8.7109375" style="2" customWidth="1"/>
    <col min="2" max="2" width="45.00390625" style="2" customWidth="1"/>
    <col min="3" max="3" width="19.28125" style="2" customWidth="1"/>
    <col min="4" max="4" width="14.28125" style="2" customWidth="1"/>
    <col min="5" max="5" width="15.140625" style="2" customWidth="1"/>
    <col min="6" max="9" width="15.140625" style="3" customWidth="1"/>
    <col min="10" max="10" width="14.140625" style="3" customWidth="1"/>
    <col min="11" max="11" width="14.140625" style="2" customWidth="1"/>
    <col min="12" max="16384" width="9.00390625" style="2" customWidth="1"/>
  </cols>
  <sheetData>
    <row r="1" spans="1:11" ht="66.75" customHeight="1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</row>
    <row r="2" spans="1:11" s="1" customFormat="1" ht="48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7" t="s">
        <v>11</v>
      </c>
    </row>
    <row r="3" spans="1:11" s="1" customFormat="1" ht="36.75" customHeight="1">
      <c r="A3" s="11">
        <f aca="true" t="shared" si="0" ref="A3:A24">ROW()-2</f>
        <v>1</v>
      </c>
      <c r="B3" s="12" t="s">
        <v>12</v>
      </c>
      <c r="C3" s="12" t="s">
        <v>13</v>
      </c>
      <c r="D3" s="12" t="s">
        <v>14</v>
      </c>
      <c r="E3" s="13">
        <v>76.4</v>
      </c>
      <c r="F3" s="14">
        <f aca="true" t="shared" si="1" ref="F3:F26">E3*60%</f>
        <v>45.84</v>
      </c>
      <c r="G3" s="15">
        <v>76.83</v>
      </c>
      <c r="H3" s="15">
        <f aca="true" t="shared" si="2" ref="H3:H26">G3*40%</f>
        <v>30.732</v>
      </c>
      <c r="I3" s="15">
        <f aca="true" t="shared" si="3" ref="I3:I26">F3+H3</f>
        <v>76.572</v>
      </c>
      <c r="J3" s="17">
        <v>1</v>
      </c>
      <c r="K3" s="18"/>
    </row>
    <row r="4" spans="1:11" s="1" customFormat="1" ht="36.75" customHeight="1">
      <c r="A4" s="11">
        <f t="shared" si="0"/>
        <v>2</v>
      </c>
      <c r="B4" s="12" t="s">
        <v>12</v>
      </c>
      <c r="C4" s="22" t="s">
        <v>15</v>
      </c>
      <c r="D4" s="12" t="s">
        <v>16</v>
      </c>
      <c r="E4" s="13">
        <v>76.8</v>
      </c>
      <c r="F4" s="14">
        <f t="shared" si="1"/>
        <v>46.08</v>
      </c>
      <c r="G4" s="15">
        <v>73.33</v>
      </c>
      <c r="H4" s="15">
        <f t="shared" si="2"/>
        <v>29.332</v>
      </c>
      <c r="I4" s="15">
        <f t="shared" si="3"/>
        <v>75.412</v>
      </c>
      <c r="J4" s="17" t="s">
        <v>17</v>
      </c>
      <c r="K4" s="18"/>
    </row>
    <row r="5" spans="1:11" s="1" customFormat="1" ht="36.75" customHeight="1">
      <c r="A5" s="11">
        <f t="shared" si="0"/>
        <v>3</v>
      </c>
      <c r="B5" s="12" t="s">
        <v>12</v>
      </c>
      <c r="C5" s="12" t="s">
        <v>18</v>
      </c>
      <c r="D5" s="12" t="s">
        <v>19</v>
      </c>
      <c r="E5" s="13">
        <v>75.5</v>
      </c>
      <c r="F5" s="14">
        <f t="shared" si="1"/>
        <v>45.3</v>
      </c>
      <c r="G5" s="15">
        <v>72.67</v>
      </c>
      <c r="H5" s="15">
        <f t="shared" si="2"/>
        <v>29.068</v>
      </c>
      <c r="I5" s="15">
        <f t="shared" si="3"/>
        <v>74.368</v>
      </c>
      <c r="J5" s="17" t="s">
        <v>20</v>
      </c>
      <c r="K5" s="18"/>
    </row>
    <row r="6" spans="1:11" ht="36.75" customHeight="1">
      <c r="A6" s="11">
        <f t="shared" si="0"/>
        <v>4</v>
      </c>
      <c r="B6" s="12" t="s">
        <v>21</v>
      </c>
      <c r="C6" s="12" t="s">
        <v>22</v>
      </c>
      <c r="D6" s="12" t="s">
        <v>23</v>
      </c>
      <c r="E6" s="13">
        <v>74.1</v>
      </c>
      <c r="F6" s="14">
        <f t="shared" si="1"/>
        <v>44.459999999999994</v>
      </c>
      <c r="G6" s="16">
        <v>80.33</v>
      </c>
      <c r="H6" s="15">
        <f t="shared" si="2"/>
        <v>32.132</v>
      </c>
      <c r="I6" s="15">
        <f t="shared" si="3"/>
        <v>76.59199999999998</v>
      </c>
      <c r="J6" s="19" t="s">
        <v>24</v>
      </c>
      <c r="K6" s="20"/>
    </row>
    <row r="7" spans="1:11" ht="36.75" customHeight="1">
      <c r="A7" s="11">
        <f t="shared" si="0"/>
        <v>5</v>
      </c>
      <c r="B7" s="12" t="s">
        <v>21</v>
      </c>
      <c r="C7" s="12" t="s">
        <v>25</v>
      </c>
      <c r="D7" s="12" t="s">
        <v>26</v>
      </c>
      <c r="E7" s="13">
        <v>76.6</v>
      </c>
      <c r="F7" s="14">
        <f t="shared" si="1"/>
        <v>45.959999999999994</v>
      </c>
      <c r="G7" s="16">
        <v>72</v>
      </c>
      <c r="H7" s="15">
        <f t="shared" si="2"/>
        <v>28.8</v>
      </c>
      <c r="I7" s="15">
        <f t="shared" si="3"/>
        <v>74.75999999999999</v>
      </c>
      <c r="J7" s="19" t="s">
        <v>17</v>
      </c>
      <c r="K7" s="20"/>
    </row>
    <row r="8" spans="1:11" ht="36.75" customHeight="1">
      <c r="A8" s="11">
        <f t="shared" si="0"/>
        <v>6</v>
      </c>
      <c r="B8" s="12" t="s">
        <v>21</v>
      </c>
      <c r="C8" s="12" t="s">
        <v>27</v>
      </c>
      <c r="D8" s="12" t="s">
        <v>28</v>
      </c>
      <c r="E8" s="13">
        <v>71.3</v>
      </c>
      <c r="F8" s="14">
        <f t="shared" si="1"/>
        <v>42.779999999999994</v>
      </c>
      <c r="G8" s="16">
        <v>76.67</v>
      </c>
      <c r="H8" s="15">
        <f t="shared" si="2"/>
        <v>30.668000000000003</v>
      </c>
      <c r="I8" s="15">
        <f t="shared" si="3"/>
        <v>73.448</v>
      </c>
      <c r="J8" s="19" t="s">
        <v>20</v>
      </c>
      <c r="K8" s="20"/>
    </row>
    <row r="9" spans="1:11" ht="36.75" customHeight="1">
      <c r="A9" s="11">
        <f t="shared" si="0"/>
        <v>7</v>
      </c>
      <c r="B9" s="12" t="s">
        <v>21</v>
      </c>
      <c r="C9" s="12" t="s">
        <v>29</v>
      </c>
      <c r="D9" s="12" t="s">
        <v>30</v>
      </c>
      <c r="E9" s="13">
        <v>69.9</v>
      </c>
      <c r="F9" s="14">
        <f t="shared" si="1"/>
        <v>41.940000000000005</v>
      </c>
      <c r="G9" s="16">
        <v>76.33</v>
      </c>
      <c r="H9" s="15">
        <f t="shared" si="2"/>
        <v>30.532</v>
      </c>
      <c r="I9" s="15">
        <f t="shared" si="3"/>
        <v>72.47200000000001</v>
      </c>
      <c r="J9" s="19" t="s">
        <v>31</v>
      </c>
      <c r="K9" s="20"/>
    </row>
    <row r="10" spans="1:11" ht="36.75" customHeight="1">
      <c r="A10" s="11">
        <f t="shared" si="0"/>
        <v>8</v>
      </c>
      <c r="B10" s="12" t="s">
        <v>21</v>
      </c>
      <c r="C10" s="12" t="s">
        <v>32</v>
      </c>
      <c r="D10" s="12" t="s">
        <v>33</v>
      </c>
      <c r="E10" s="13">
        <v>70.2</v>
      </c>
      <c r="F10" s="14">
        <f t="shared" si="1"/>
        <v>42.12</v>
      </c>
      <c r="G10" s="16">
        <v>73.33</v>
      </c>
      <c r="H10" s="15">
        <f t="shared" si="2"/>
        <v>29.332</v>
      </c>
      <c r="I10" s="15">
        <f t="shared" si="3"/>
        <v>71.452</v>
      </c>
      <c r="J10" s="19" t="s">
        <v>34</v>
      </c>
      <c r="K10" s="20"/>
    </row>
    <row r="11" spans="1:11" ht="36.75" customHeight="1">
      <c r="A11" s="11">
        <f t="shared" si="0"/>
        <v>9</v>
      </c>
      <c r="B11" s="12" t="s">
        <v>21</v>
      </c>
      <c r="C11" s="12" t="s">
        <v>35</v>
      </c>
      <c r="D11" s="12" t="s">
        <v>36</v>
      </c>
      <c r="E11" s="13">
        <v>74.9</v>
      </c>
      <c r="F11" s="14">
        <f t="shared" si="1"/>
        <v>44.940000000000005</v>
      </c>
      <c r="G11" s="16">
        <v>0</v>
      </c>
      <c r="H11" s="15">
        <f t="shared" si="2"/>
        <v>0</v>
      </c>
      <c r="I11" s="15">
        <f t="shared" si="3"/>
        <v>44.940000000000005</v>
      </c>
      <c r="J11" s="19"/>
      <c r="K11" s="21" t="s">
        <v>37</v>
      </c>
    </row>
    <row r="12" spans="1:11" ht="36.75" customHeight="1">
      <c r="A12" s="11">
        <f t="shared" si="0"/>
        <v>10</v>
      </c>
      <c r="B12" s="12" t="s">
        <v>38</v>
      </c>
      <c r="C12" s="12" t="s">
        <v>39</v>
      </c>
      <c r="D12" s="12" t="s">
        <v>40</v>
      </c>
      <c r="E12" s="13">
        <v>75.5</v>
      </c>
      <c r="F12" s="14">
        <f t="shared" si="1"/>
        <v>45.3</v>
      </c>
      <c r="G12" s="16">
        <v>74.67</v>
      </c>
      <c r="H12" s="15">
        <f t="shared" si="2"/>
        <v>29.868000000000002</v>
      </c>
      <c r="I12" s="15">
        <f t="shared" si="3"/>
        <v>75.168</v>
      </c>
      <c r="J12" s="19" t="s">
        <v>24</v>
      </c>
      <c r="K12" s="20"/>
    </row>
    <row r="13" spans="1:11" ht="36.75" customHeight="1">
      <c r="A13" s="11">
        <f t="shared" si="0"/>
        <v>11</v>
      </c>
      <c r="B13" s="12" t="s">
        <v>38</v>
      </c>
      <c r="C13" s="12" t="s">
        <v>41</v>
      </c>
      <c r="D13" s="12" t="s">
        <v>42</v>
      </c>
      <c r="E13" s="13">
        <v>65.6</v>
      </c>
      <c r="F13" s="14">
        <f t="shared" si="1"/>
        <v>39.35999999999999</v>
      </c>
      <c r="G13" s="16">
        <v>74</v>
      </c>
      <c r="H13" s="15">
        <f t="shared" si="2"/>
        <v>29.6</v>
      </c>
      <c r="I13" s="15">
        <f t="shared" si="3"/>
        <v>68.96</v>
      </c>
      <c r="J13" s="19" t="s">
        <v>17</v>
      </c>
      <c r="K13" s="20"/>
    </row>
    <row r="14" spans="1:11" ht="36.75" customHeight="1">
      <c r="A14" s="11">
        <f t="shared" si="0"/>
        <v>12</v>
      </c>
      <c r="B14" s="12" t="s">
        <v>38</v>
      </c>
      <c r="C14" s="12" t="s">
        <v>43</v>
      </c>
      <c r="D14" s="12" t="s">
        <v>44</v>
      </c>
      <c r="E14" s="13">
        <v>65.6</v>
      </c>
      <c r="F14" s="14">
        <f t="shared" si="1"/>
        <v>39.35999999999999</v>
      </c>
      <c r="G14" s="16">
        <v>70</v>
      </c>
      <c r="H14" s="15">
        <f t="shared" si="2"/>
        <v>28</v>
      </c>
      <c r="I14" s="15">
        <f t="shared" si="3"/>
        <v>67.35999999999999</v>
      </c>
      <c r="J14" s="19" t="s">
        <v>20</v>
      </c>
      <c r="K14" s="20"/>
    </row>
    <row r="15" spans="1:11" ht="36.75" customHeight="1">
      <c r="A15" s="11">
        <f t="shared" si="0"/>
        <v>13</v>
      </c>
      <c r="B15" s="12" t="s">
        <v>38</v>
      </c>
      <c r="C15" s="12" t="s">
        <v>45</v>
      </c>
      <c r="D15" s="12" t="s">
        <v>46</v>
      </c>
      <c r="E15" s="13">
        <v>69.7</v>
      </c>
      <c r="F15" s="14">
        <f t="shared" si="1"/>
        <v>41.82</v>
      </c>
      <c r="G15" s="16">
        <v>0</v>
      </c>
      <c r="H15" s="15">
        <f t="shared" si="2"/>
        <v>0</v>
      </c>
      <c r="I15" s="15">
        <f t="shared" si="3"/>
        <v>41.82</v>
      </c>
      <c r="J15" s="19"/>
      <c r="K15" s="21" t="s">
        <v>37</v>
      </c>
    </row>
    <row r="16" spans="1:11" ht="36.75" customHeight="1">
      <c r="A16" s="11">
        <f t="shared" si="0"/>
        <v>14</v>
      </c>
      <c r="B16" s="12" t="s">
        <v>47</v>
      </c>
      <c r="C16" s="12" t="s">
        <v>48</v>
      </c>
      <c r="D16" s="12" t="s">
        <v>49</v>
      </c>
      <c r="E16" s="13">
        <v>65.8</v>
      </c>
      <c r="F16" s="14">
        <f t="shared" si="1"/>
        <v>39.48</v>
      </c>
      <c r="G16" s="16">
        <v>80.33</v>
      </c>
      <c r="H16" s="15">
        <f t="shared" si="2"/>
        <v>32.132</v>
      </c>
      <c r="I16" s="15">
        <f t="shared" si="3"/>
        <v>71.612</v>
      </c>
      <c r="J16" s="19" t="s">
        <v>24</v>
      </c>
      <c r="K16" s="20"/>
    </row>
    <row r="17" spans="1:11" ht="36.75" customHeight="1">
      <c r="A17" s="11">
        <f t="shared" si="0"/>
        <v>15</v>
      </c>
      <c r="B17" s="12" t="s">
        <v>47</v>
      </c>
      <c r="C17" s="12" t="s">
        <v>50</v>
      </c>
      <c r="D17" s="12" t="s">
        <v>51</v>
      </c>
      <c r="E17" s="13">
        <v>61.2</v>
      </c>
      <c r="F17" s="14">
        <f t="shared" si="1"/>
        <v>36.72</v>
      </c>
      <c r="G17" s="16">
        <v>69.67</v>
      </c>
      <c r="H17" s="15">
        <f t="shared" si="2"/>
        <v>27.868000000000002</v>
      </c>
      <c r="I17" s="15">
        <f t="shared" si="3"/>
        <v>64.588</v>
      </c>
      <c r="J17" s="19" t="s">
        <v>17</v>
      </c>
      <c r="K17" s="20"/>
    </row>
    <row r="18" spans="1:11" ht="36.75" customHeight="1">
      <c r="A18" s="11">
        <f t="shared" si="0"/>
        <v>16</v>
      </c>
      <c r="B18" s="12" t="s">
        <v>47</v>
      </c>
      <c r="C18" s="22" t="s">
        <v>52</v>
      </c>
      <c r="D18" s="12" t="s">
        <v>53</v>
      </c>
      <c r="E18" s="13">
        <v>55.2</v>
      </c>
      <c r="F18" s="14">
        <f t="shared" si="1"/>
        <v>33.12</v>
      </c>
      <c r="G18" s="16">
        <v>0</v>
      </c>
      <c r="H18" s="15">
        <f t="shared" si="2"/>
        <v>0</v>
      </c>
      <c r="I18" s="15">
        <f t="shared" si="3"/>
        <v>33.12</v>
      </c>
      <c r="J18" s="19"/>
      <c r="K18" s="21" t="s">
        <v>37</v>
      </c>
    </row>
    <row r="19" spans="1:11" ht="36.75" customHeight="1">
      <c r="A19" s="11">
        <f t="shared" si="0"/>
        <v>17</v>
      </c>
      <c r="B19" s="12" t="s">
        <v>54</v>
      </c>
      <c r="C19" s="12" t="s">
        <v>55</v>
      </c>
      <c r="D19" s="12" t="s">
        <v>56</v>
      </c>
      <c r="E19" s="13">
        <v>60.1</v>
      </c>
      <c r="F19" s="14">
        <f t="shared" si="1"/>
        <v>36.06</v>
      </c>
      <c r="G19" s="16">
        <v>72</v>
      </c>
      <c r="H19" s="15">
        <f t="shared" si="2"/>
        <v>28.8</v>
      </c>
      <c r="I19" s="15">
        <f t="shared" si="3"/>
        <v>64.86</v>
      </c>
      <c r="J19" s="19" t="s">
        <v>24</v>
      </c>
      <c r="K19" s="20"/>
    </row>
    <row r="20" spans="1:11" ht="36.75" customHeight="1">
      <c r="A20" s="11">
        <f t="shared" si="0"/>
        <v>18</v>
      </c>
      <c r="B20" s="12" t="s">
        <v>54</v>
      </c>
      <c r="C20" s="12" t="s">
        <v>57</v>
      </c>
      <c r="D20" s="12" t="s">
        <v>58</v>
      </c>
      <c r="E20" s="13">
        <v>53.7</v>
      </c>
      <c r="F20" s="14">
        <f t="shared" si="1"/>
        <v>32.22</v>
      </c>
      <c r="G20" s="16">
        <v>74</v>
      </c>
      <c r="H20" s="15">
        <f t="shared" si="2"/>
        <v>29.6</v>
      </c>
      <c r="I20" s="15">
        <f t="shared" si="3"/>
        <v>61.82</v>
      </c>
      <c r="J20" s="19" t="s">
        <v>17</v>
      </c>
      <c r="K20" s="20"/>
    </row>
    <row r="21" spans="1:11" ht="36.75" customHeight="1">
      <c r="A21" s="11">
        <f t="shared" si="0"/>
        <v>19</v>
      </c>
      <c r="B21" s="12" t="s">
        <v>54</v>
      </c>
      <c r="C21" s="12" t="s">
        <v>59</v>
      </c>
      <c r="D21" s="12" t="s">
        <v>60</v>
      </c>
      <c r="E21" s="13">
        <v>69.5</v>
      </c>
      <c r="F21" s="14">
        <f t="shared" si="1"/>
        <v>41.699999999999996</v>
      </c>
      <c r="G21" s="16">
        <v>0</v>
      </c>
      <c r="H21" s="15">
        <f t="shared" si="2"/>
        <v>0</v>
      </c>
      <c r="I21" s="15">
        <f t="shared" si="3"/>
        <v>41.699999999999996</v>
      </c>
      <c r="J21" s="19"/>
      <c r="K21" s="21" t="s">
        <v>37</v>
      </c>
    </row>
    <row r="22" spans="1:11" ht="36.75" customHeight="1">
      <c r="A22" s="11">
        <f t="shared" si="0"/>
        <v>20</v>
      </c>
      <c r="B22" s="12" t="s">
        <v>61</v>
      </c>
      <c r="C22" s="12" t="s">
        <v>62</v>
      </c>
      <c r="D22" s="12" t="s">
        <v>63</v>
      </c>
      <c r="E22" s="13">
        <v>75.3</v>
      </c>
      <c r="F22" s="14">
        <f t="shared" si="1"/>
        <v>45.18</v>
      </c>
      <c r="G22" s="16">
        <v>68.33</v>
      </c>
      <c r="H22" s="15">
        <f t="shared" si="2"/>
        <v>27.332</v>
      </c>
      <c r="I22" s="15">
        <f t="shared" si="3"/>
        <v>72.512</v>
      </c>
      <c r="J22" s="19" t="s">
        <v>24</v>
      </c>
      <c r="K22" s="20"/>
    </row>
    <row r="23" spans="1:11" ht="36.75" customHeight="1">
      <c r="A23" s="11">
        <f t="shared" si="0"/>
        <v>21</v>
      </c>
      <c r="B23" s="12" t="s">
        <v>61</v>
      </c>
      <c r="C23" s="12" t="s">
        <v>64</v>
      </c>
      <c r="D23" s="12" t="s">
        <v>65</v>
      </c>
      <c r="E23" s="13">
        <v>76</v>
      </c>
      <c r="F23" s="14">
        <f t="shared" si="1"/>
        <v>45.6</v>
      </c>
      <c r="G23" s="16">
        <v>0</v>
      </c>
      <c r="H23" s="15">
        <f t="shared" si="2"/>
        <v>0</v>
      </c>
      <c r="I23" s="15">
        <f t="shared" si="3"/>
        <v>45.6</v>
      </c>
      <c r="J23" s="19"/>
      <c r="K23" s="21" t="s">
        <v>37</v>
      </c>
    </row>
    <row r="24" spans="1:11" ht="36.75" customHeight="1">
      <c r="A24" s="11">
        <f t="shared" si="0"/>
        <v>22</v>
      </c>
      <c r="B24" s="12" t="s">
        <v>61</v>
      </c>
      <c r="C24" s="12" t="s">
        <v>66</v>
      </c>
      <c r="D24" s="12" t="s">
        <v>67</v>
      </c>
      <c r="E24" s="13">
        <v>73.6</v>
      </c>
      <c r="F24" s="14">
        <f t="shared" si="1"/>
        <v>44.16</v>
      </c>
      <c r="G24" s="16">
        <v>0</v>
      </c>
      <c r="H24" s="15">
        <f t="shared" si="2"/>
        <v>0</v>
      </c>
      <c r="I24" s="15">
        <f t="shared" si="3"/>
        <v>44.16</v>
      </c>
      <c r="J24" s="19"/>
      <c r="K24" s="21" t="s">
        <v>37</v>
      </c>
    </row>
    <row r="25" spans="1:11" ht="36.75" customHeight="1">
      <c r="A25" s="11">
        <v>23</v>
      </c>
      <c r="B25" s="12" t="s">
        <v>68</v>
      </c>
      <c r="C25" s="12" t="s">
        <v>69</v>
      </c>
      <c r="D25" s="12" t="s">
        <v>70</v>
      </c>
      <c r="E25" s="13">
        <v>68.3</v>
      </c>
      <c r="F25" s="14">
        <f t="shared" si="1"/>
        <v>40.98</v>
      </c>
      <c r="G25" s="16">
        <v>69.67</v>
      </c>
      <c r="H25" s="15">
        <f t="shared" si="2"/>
        <v>27.868000000000002</v>
      </c>
      <c r="I25" s="15">
        <f t="shared" si="3"/>
        <v>68.848</v>
      </c>
      <c r="J25" s="19" t="s">
        <v>24</v>
      </c>
      <c r="K25" s="20"/>
    </row>
    <row r="26" spans="1:11" ht="36.75" customHeight="1">
      <c r="A26" s="11">
        <v>24</v>
      </c>
      <c r="B26" s="12" t="s">
        <v>71</v>
      </c>
      <c r="C26" s="12" t="s">
        <v>72</v>
      </c>
      <c r="D26" s="12" t="s">
        <v>73</v>
      </c>
      <c r="E26" s="13">
        <v>65.8</v>
      </c>
      <c r="F26" s="14">
        <f t="shared" si="1"/>
        <v>39.48</v>
      </c>
      <c r="G26" s="16">
        <v>70.33</v>
      </c>
      <c r="H26" s="15">
        <f t="shared" si="2"/>
        <v>28.132</v>
      </c>
      <c r="I26" s="15">
        <f t="shared" si="3"/>
        <v>67.612</v>
      </c>
      <c r="J26" s="19" t="s">
        <v>24</v>
      </c>
      <c r="K26" s="20"/>
    </row>
  </sheetData>
  <sheetProtection password="EBA7" sheet="1" objects="1" selectLockedCells="1" selectUnlockedCells="1"/>
  <mergeCells count="1">
    <mergeCell ref="A1:K1"/>
  </mergeCells>
  <printOptions horizontalCentered="1"/>
  <pageMargins left="0.03888888888888889" right="0.03888888888888889" top="0.275" bottom="0.07847222222222222" header="0.275" footer="0.11805555555555555"/>
  <pageSetup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2021-01-15T07:25:35Z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