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codeName="ThisWorkbook"/>
  <bookViews>
    <workbookView xWindow="240" yWindow="120" windowWidth="24000" windowHeight="9945" activeTab="0"/>
  </bookViews>
  <sheets>
    <sheet name="Sheet1" sheetId="1" r:id="rId1"/>
    <sheet name="Sheet2" sheetId="2" r:id="rId2"/>
    <sheet name="Sheet3" sheetId="3" r:id="rId3"/>
  </sheets>
  <definedNames/>
  <calcPr calcId="144525"/>
</workbook>
</file>

<file path=xl/sharedStrings.xml><?xml version="1.0" encoding="utf-8"?>
<sst xmlns="http://schemas.openxmlformats.org/spreadsheetml/2006/main" count="64" uniqueCount="37">
  <si>
    <t>附件2</t>
  </si>
  <si>
    <t>五指山市2020年面向社会考核招聘基层卫生事业单位专业技术人员入围体检人员名单</t>
  </si>
  <si>
    <t>序号</t>
  </si>
  <si>
    <t>报考岗位</t>
  </si>
  <si>
    <t>身份证号后6位</t>
  </si>
  <si>
    <t>姓名</t>
  </si>
  <si>
    <t>考试成绩</t>
  </si>
  <si>
    <t>排名</t>
  </si>
  <si>
    <t>备注</t>
  </si>
  <si>
    <t>0201_乡村医生</t>
  </si>
  <si>
    <t>0205_临床医生</t>
  </si>
  <si>
    <t>080029</t>
  </si>
  <si>
    <t>3</t>
  </si>
  <si>
    <t>4</t>
  </si>
  <si>
    <t>042325</t>
  </si>
  <si>
    <t>5</t>
  </si>
  <si>
    <t>01681X</t>
  </si>
  <si>
    <t>6</t>
  </si>
  <si>
    <t>082212</t>
  </si>
  <si>
    <t>7</t>
  </si>
  <si>
    <t>081328</t>
  </si>
  <si>
    <t>04322X</t>
  </si>
  <si>
    <t>0206_中医医生</t>
  </si>
  <si>
    <t>69.67</t>
  </si>
  <si>
    <t>1</t>
  </si>
  <si>
    <t>052929</t>
  </si>
  <si>
    <t>62.00</t>
  </si>
  <si>
    <t>2</t>
  </si>
  <si>
    <t>0207_药剂</t>
  </si>
  <si>
    <t>79.67</t>
  </si>
  <si>
    <t>0208_检验</t>
  </si>
  <si>
    <t>72.33</t>
  </si>
  <si>
    <t>010511</t>
  </si>
  <si>
    <t>65.00</t>
  </si>
  <si>
    <t>0209_助产士</t>
  </si>
  <si>
    <t>66.50</t>
  </si>
  <si>
    <t>0210_消毒杀虫病媒科</t>
  </si>
</sst>
</file>

<file path=xl/styles.xml><?xml version="1.0" encoding="utf-8"?>
<styleSheet xmlns="http://schemas.openxmlformats.org/spreadsheetml/2006/main">
  <numFmts count="6">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76" formatCode="0.00_);[Red]\(0.00\)"/>
    <numFmt numFmtId="177" formatCode="0.00_ "/>
  </numFmts>
  <fonts count="25">
    <font>
      <sz val="11"/>
      <color theme="1"/>
      <name val="Calibri"/>
      <family val="2"/>
      <scheme val="minor"/>
    </font>
    <font>
      <sz val="10"/>
      <name val="Arial"/>
      <family val="2"/>
    </font>
    <font>
      <sz val="14"/>
      <color theme="1"/>
      <name val="黑体"/>
      <family val="2"/>
    </font>
    <font>
      <sz val="14"/>
      <color rgb="FF000000"/>
      <name val="方正小标宋简体"/>
      <family val="2"/>
    </font>
    <font>
      <b/>
      <sz val="16"/>
      <color indexed="8"/>
      <name val="宋体"/>
      <family val="2"/>
    </font>
    <font>
      <b/>
      <sz val="14"/>
      <color indexed="8"/>
      <name val="宋体"/>
      <family val="2"/>
    </font>
    <font>
      <sz val="14"/>
      <color theme="1"/>
      <name val="Calibri"/>
      <family val="2"/>
      <scheme val="minor"/>
    </font>
    <font>
      <i/>
      <sz val="11"/>
      <color rgb="FF7F7F7F"/>
      <name val="Calibri"/>
      <family val="2"/>
      <scheme val="minor"/>
    </font>
    <font>
      <b/>
      <sz val="11"/>
      <color theme="3"/>
      <name val="Calibri"/>
      <family val="2"/>
      <scheme val="minor"/>
    </font>
    <font>
      <sz val="11"/>
      <color rgb="FF9C0006"/>
      <name val="Calibri"/>
      <family val="2"/>
      <scheme val="minor"/>
    </font>
    <font>
      <b/>
      <sz val="11"/>
      <color rgb="FFFFFFFF"/>
      <name val="Calibri"/>
      <family val="2"/>
      <scheme val="minor"/>
    </font>
    <font>
      <b/>
      <sz val="13"/>
      <color theme="3"/>
      <name val="Calibri"/>
      <family val="2"/>
      <scheme val="minor"/>
    </font>
    <font>
      <sz val="11"/>
      <color theme="0"/>
      <name val="Calibri"/>
      <family val="2"/>
      <scheme val="minor"/>
    </font>
    <font>
      <sz val="11"/>
      <color rgb="FFFA7D00"/>
      <name val="Calibri"/>
      <family val="2"/>
      <scheme val="minor"/>
    </font>
    <font>
      <sz val="11"/>
      <color rgb="FF9C6500"/>
      <name val="Calibri"/>
      <family val="2"/>
      <scheme val="minor"/>
    </font>
    <font>
      <b/>
      <sz val="18"/>
      <color theme="3"/>
      <name val="Calibri"/>
      <family val="2"/>
      <scheme val="minor"/>
    </font>
    <font>
      <u val="single"/>
      <sz val="11"/>
      <color rgb="FF0000FF"/>
      <name val="Calibri"/>
      <family val="2"/>
      <scheme val="minor"/>
    </font>
    <font>
      <sz val="11"/>
      <color rgb="FF3F3F76"/>
      <name val="Calibri"/>
      <family val="2"/>
      <scheme val="minor"/>
    </font>
    <font>
      <b/>
      <sz val="11"/>
      <color rgb="FFFA7D00"/>
      <name val="Calibri"/>
      <family val="2"/>
      <scheme val="minor"/>
    </font>
    <font>
      <u val="single"/>
      <sz val="11"/>
      <color rgb="FF800080"/>
      <name val="Calibri"/>
      <family val="2"/>
      <scheme val="minor"/>
    </font>
    <font>
      <sz val="11"/>
      <color rgb="FF006100"/>
      <name val="Calibri"/>
      <family val="2"/>
      <scheme val="minor"/>
    </font>
    <font>
      <sz val="11"/>
      <color rgb="FFFF0000"/>
      <name val="Calibri"/>
      <family val="2"/>
      <scheme val="minor"/>
    </font>
    <font>
      <b/>
      <sz val="11"/>
      <color rgb="FF3F3F3F"/>
      <name val="Calibri"/>
      <family val="2"/>
      <scheme val="minor"/>
    </font>
    <font>
      <b/>
      <sz val="15"/>
      <color theme="3"/>
      <name val="Calibri"/>
      <family val="2"/>
      <scheme val="minor"/>
    </font>
    <font>
      <b/>
      <sz val="11"/>
      <color theme="1"/>
      <name val="Calibri"/>
      <family val="2"/>
      <scheme val="minor"/>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right/>
      <top/>
      <bottom style="thin"/>
    </border>
    <border>
      <left style="thin"/>
      <right style="thin"/>
      <top/>
      <bottom style="thin"/>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2" fontId="0" fillId="0" borderId="0" applyFont="0" applyFill="0" applyBorder="0" applyProtection="0">
      <alignment/>
    </xf>
    <xf numFmtId="0" fontId="0" fillId="2" borderId="0" applyNumberFormat="0" applyBorder="0" applyProtection="0">
      <alignment/>
    </xf>
    <xf numFmtId="0" fontId="17" fillId="3" borderId="1" applyNumberFormat="0" applyProtection="0">
      <alignment/>
    </xf>
    <xf numFmtId="44" fontId="0" fillId="0" borderId="0" applyFont="0" applyFill="0" applyBorder="0" applyProtection="0">
      <alignment/>
    </xf>
    <xf numFmtId="41" fontId="0" fillId="0" borderId="0" applyFont="0" applyFill="0" applyBorder="0" applyProtection="0">
      <alignment/>
    </xf>
    <xf numFmtId="0" fontId="0" fillId="4" borderId="0" applyNumberFormat="0" applyBorder="0" applyProtection="0">
      <alignment/>
    </xf>
    <xf numFmtId="0" fontId="9" fillId="5" borderId="0" applyNumberFormat="0" applyBorder="0" applyProtection="0">
      <alignment/>
    </xf>
    <xf numFmtId="43" fontId="0" fillId="0" borderId="0" applyFont="0" applyFill="0" applyBorder="0" applyProtection="0">
      <alignment/>
    </xf>
    <xf numFmtId="0" fontId="12" fillId="6" borderId="0" applyNumberFormat="0" applyBorder="0" applyProtection="0">
      <alignment/>
    </xf>
    <xf numFmtId="0" fontId="16" fillId="0" borderId="0" applyNumberFormat="0" applyFill="0" applyBorder="0" applyProtection="0">
      <alignment/>
    </xf>
    <xf numFmtId="9" fontId="0" fillId="0" borderId="0" applyFont="0" applyFill="0" applyBorder="0" applyProtection="0">
      <alignment/>
    </xf>
    <xf numFmtId="0" fontId="19" fillId="0" borderId="0" applyNumberFormat="0" applyFill="0" applyBorder="0" applyProtection="0">
      <alignment/>
    </xf>
    <xf numFmtId="0" fontId="0" fillId="7" borderId="2" applyNumberFormat="0" applyFont="0" applyProtection="0">
      <alignment/>
    </xf>
    <xf numFmtId="0" fontId="12" fillId="8" borderId="0" applyNumberFormat="0" applyBorder="0" applyProtection="0">
      <alignment/>
    </xf>
    <xf numFmtId="0" fontId="8" fillId="0" borderId="0" applyNumberFormat="0" applyFill="0" applyBorder="0" applyProtection="0">
      <alignment/>
    </xf>
    <xf numFmtId="0" fontId="21" fillId="0" borderId="0" applyNumberFormat="0" applyFill="0" applyBorder="0" applyProtection="0">
      <alignment/>
    </xf>
    <xf numFmtId="0" fontId="15" fillId="0" borderId="0" applyNumberFormat="0" applyFill="0" applyBorder="0" applyProtection="0">
      <alignment/>
    </xf>
    <xf numFmtId="0" fontId="7" fillId="0" borderId="0" applyNumberFormat="0" applyFill="0" applyBorder="0" applyProtection="0">
      <alignment/>
    </xf>
    <xf numFmtId="0" fontId="23" fillId="0" borderId="3" applyNumberFormat="0" applyFill="0" applyProtection="0">
      <alignment/>
    </xf>
    <xf numFmtId="0" fontId="11" fillId="0" borderId="3" applyNumberFormat="0" applyFill="0" applyProtection="0">
      <alignment/>
    </xf>
    <xf numFmtId="0" fontId="12" fillId="9" borderId="0" applyNumberFormat="0" applyBorder="0" applyProtection="0">
      <alignment/>
    </xf>
    <xf numFmtId="0" fontId="8" fillId="0" borderId="4" applyNumberFormat="0" applyFill="0" applyProtection="0">
      <alignment/>
    </xf>
    <xf numFmtId="0" fontId="12" fillId="10" borderId="0" applyNumberFormat="0" applyBorder="0" applyProtection="0">
      <alignment/>
    </xf>
    <xf numFmtId="0" fontId="22" fillId="11" borderId="5" applyNumberFormat="0" applyProtection="0">
      <alignment/>
    </xf>
    <xf numFmtId="0" fontId="18" fillId="11" borderId="1" applyNumberFormat="0" applyProtection="0">
      <alignment/>
    </xf>
    <xf numFmtId="0" fontId="10" fillId="12" borderId="6" applyNumberFormat="0" applyProtection="0">
      <alignment/>
    </xf>
    <xf numFmtId="0" fontId="0" fillId="13" borderId="0" applyNumberFormat="0" applyBorder="0" applyProtection="0">
      <alignment/>
    </xf>
    <xf numFmtId="0" fontId="12" fillId="14" borderId="0" applyNumberFormat="0" applyBorder="0" applyProtection="0">
      <alignment/>
    </xf>
    <xf numFmtId="0" fontId="13" fillId="0" borderId="7" applyNumberFormat="0" applyFill="0" applyProtection="0">
      <alignment/>
    </xf>
    <xf numFmtId="0" fontId="24" fillId="0" borderId="8" applyNumberFormat="0" applyFill="0" applyProtection="0">
      <alignment/>
    </xf>
    <xf numFmtId="0" fontId="20" fillId="15" borderId="0" applyNumberFormat="0" applyBorder="0" applyProtection="0">
      <alignment/>
    </xf>
    <xf numFmtId="0" fontId="14" fillId="16" borderId="0" applyNumberFormat="0" applyBorder="0" applyProtection="0">
      <alignment/>
    </xf>
    <xf numFmtId="0" fontId="0" fillId="17" borderId="0" applyNumberFormat="0" applyBorder="0" applyProtection="0">
      <alignment/>
    </xf>
    <xf numFmtId="0" fontId="12" fillId="18" borderId="0" applyNumberFormat="0" applyBorder="0" applyProtection="0">
      <alignment/>
    </xf>
    <xf numFmtId="0" fontId="0" fillId="19" borderId="0" applyNumberFormat="0" applyBorder="0" applyProtection="0">
      <alignment/>
    </xf>
    <xf numFmtId="0" fontId="0" fillId="20" borderId="0" applyNumberFormat="0" applyBorder="0" applyProtection="0">
      <alignment/>
    </xf>
    <xf numFmtId="0" fontId="0" fillId="21" borderId="0" applyNumberFormat="0" applyBorder="0" applyProtection="0">
      <alignment/>
    </xf>
    <xf numFmtId="0" fontId="0" fillId="22" borderId="0" applyNumberFormat="0" applyBorder="0" applyProtection="0">
      <alignment/>
    </xf>
    <xf numFmtId="0" fontId="12" fillId="23" borderId="0" applyNumberFormat="0" applyBorder="0" applyProtection="0">
      <alignment/>
    </xf>
    <xf numFmtId="0" fontId="12" fillId="24" borderId="0" applyNumberFormat="0" applyBorder="0" applyProtection="0">
      <alignment/>
    </xf>
    <xf numFmtId="0" fontId="0" fillId="25" borderId="0" applyNumberFormat="0" applyBorder="0" applyProtection="0">
      <alignment/>
    </xf>
    <xf numFmtId="0" fontId="0" fillId="26" borderId="0" applyNumberFormat="0" applyBorder="0" applyProtection="0">
      <alignment/>
    </xf>
    <xf numFmtId="0" fontId="12" fillId="27" borderId="0" applyNumberFormat="0" applyBorder="0" applyProtection="0">
      <alignment/>
    </xf>
    <xf numFmtId="0" fontId="0" fillId="28" borderId="0" applyNumberFormat="0" applyBorder="0" applyProtection="0">
      <alignment/>
    </xf>
    <xf numFmtId="0" fontId="12" fillId="29" borderId="0" applyNumberFormat="0" applyBorder="0" applyProtection="0">
      <alignment/>
    </xf>
    <xf numFmtId="0" fontId="12" fillId="30" borderId="0" applyNumberFormat="0" applyBorder="0" applyProtection="0">
      <alignment/>
    </xf>
    <xf numFmtId="0" fontId="0" fillId="31" borderId="0" applyNumberFormat="0" applyBorder="0" applyProtection="0">
      <alignment/>
    </xf>
    <xf numFmtId="0" fontId="12" fillId="32" borderId="0" applyNumberFormat="0" applyBorder="0" applyProtection="0">
      <alignment/>
    </xf>
  </cellStyleXfs>
  <cellXfs count="15">
    <xf numFmtId="0" fontId="0" fillId="0" borderId="0" xfId="0"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2" fillId="0" borderId="0" xfId="0" applyFont="1" applyFill="1" applyAlignment="1">
      <alignment vertical="center"/>
    </xf>
    <xf numFmtId="0" fontId="3"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177" fontId="6" fillId="0" borderId="11" xfId="0" applyNumberFormat="1" applyFont="1" applyFill="1" applyBorder="1" applyAlignment="1">
      <alignment horizontal="center" vertical="center" wrapText="1"/>
    </xf>
    <xf numFmtId="49" fontId="6" fillId="0" borderId="11" xfId="0" applyNumberFormat="1"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0" fontId="6" fillId="0" borderId="11" xfId="0" applyFont="1" applyFill="1" applyBorder="1" applyAlignment="1" quotePrefix="1">
      <alignment horizontal="center" vertical="center"/>
    </xf>
  </cellXfs>
  <cellStyles count="54">
    <cellStyle name="Normal" xfId="0"/>
    <cellStyle name="Percent" xfId="15"/>
    <cellStyle name="Currency" xfId="16"/>
    <cellStyle name="Currency [0]" xfId="17"/>
    <cellStyle name="Comma" xfId="18"/>
    <cellStyle name="Comma [0]" xfId="19"/>
    <cellStyle name="货币[0]" xfId="20"/>
    <cellStyle name="20% - 强调文字颜色 3" xfId="21"/>
    <cellStyle name="输入" xfId="22"/>
    <cellStyle name="货币" xfId="23"/>
    <cellStyle name="千位分隔[0]" xfId="24"/>
    <cellStyle name="40% - 强调文字颜色 3" xfId="25"/>
    <cellStyle name="差" xfId="26"/>
    <cellStyle name="千位分隔" xfId="27"/>
    <cellStyle name="60% - 强调文字颜色 3" xfId="28"/>
    <cellStyle name="超链接" xfId="29"/>
    <cellStyle name="百分比" xfId="30"/>
    <cellStyle name="已访问的超链接" xfId="31"/>
    <cellStyle name="注释"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20% - 强调文字颜色 2" xfId="56"/>
    <cellStyle name="40% - 强调文字颜色 2" xfId="57"/>
    <cellStyle name="强调文字颜色 3" xfId="58"/>
    <cellStyle name="强调文字颜色 4"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s>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pageSetUpPr fitToPage="1"/>
  </sheetPr>
  <dimension ref="A1:G26"/>
  <sheetViews>
    <sheetView tabSelected="1" workbookViewId="0" topLeftCell="A5">
      <selection activeCell="H11" sqref="H11"/>
    </sheetView>
  </sheetViews>
  <sheetFormatPr defaultColWidth="33.8515625" defaultRowHeight="15" outlineLevelCol="6"/>
  <cols>
    <col min="1" max="1" width="11.140625" style="1" customWidth="1"/>
    <col min="2" max="2" width="26.57421875" style="1" customWidth="1"/>
    <col min="3" max="3" width="23.421875" style="1" customWidth="1"/>
    <col min="4" max="4" width="10.140625" style="1" customWidth="1"/>
    <col min="5" max="5" width="15.421875" style="1" customWidth="1"/>
    <col min="6" max="6" width="7.140625" style="1" customWidth="1"/>
    <col min="7" max="7" width="20.00390625" style="1" customWidth="1"/>
    <col min="8" max="8" width="33.8515625" style="2" customWidth="1"/>
    <col min="9" max="16383" width="33.8515625" style="1" customWidth="1"/>
    <col min="16384" max="16384" width="33.8515625" style="1" customWidth="1"/>
  </cols>
  <sheetData>
    <row r="1" ht="18.75">
      <c r="A1" s="3" t="s">
        <v>0</v>
      </c>
    </row>
    <row r="2" spans="1:7" ht="18.75">
      <c r="A2" s="4" t="s">
        <v>1</v>
      </c>
      <c r="B2" s="5"/>
      <c r="C2" s="5"/>
      <c r="D2" s="5"/>
      <c r="E2" s="5"/>
      <c r="F2" s="5"/>
      <c r="G2" s="5"/>
    </row>
    <row r="3" spans="1:7" ht="18.75">
      <c r="A3" s="6" t="s">
        <v>2</v>
      </c>
      <c r="B3" s="7" t="s">
        <v>3</v>
      </c>
      <c r="C3" s="6" t="s">
        <v>4</v>
      </c>
      <c r="D3" s="6" t="s">
        <v>5</v>
      </c>
      <c r="E3" s="6" t="s">
        <v>6</v>
      </c>
      <c r="F3" s="8" t="s">
        <v>7</v>
      </c>
      <c r="G3" s="6" t="s">
        <v>8</v>
      </c>
    </row>
    <row r="4" spans="1:7" ht="18.75">
      <c r="A4" s="9">
        <v>1</v>
      </c>
      <c r="B4" s="9" t="s">
        <v>9</v>
      </c>
      <c r="C4" s="10">
        <v>101662</v>
      </c>
      <c r="D4" s="9" t="str">
        <f>"符艳梅"</f>
        <v>符艳梅</v>
      </c>
      <c r="E4" s="11">
        <v>84</v>
      </c>
      <c r="F4" s="12">
        <v>1</v>
      </c>
      <c r="G4" s="9"/>
    </row>
    <row r="5" spans="1:7" ht="18.75">
      <c r="A5" s="9">
        <v>2</v>
      </c>
      <c r="B5" s="9" t="s">
        <v>9</v>
      </c>
      <c r="C5" s="10">
        <v>202149</v>
      </c>
      <c r="D5" s="9" t="str">
        <f>"陈妹香"</f>
        <v>陈妹香</v>
      </c>
      <c r="E5" s="11">
        <v>74.33</v>
      </c>
      <c r="F5" s="12">
        <v>2</v>
      </c>
      <c r="G5" s="9"/>
    </row>
    <row r="6" spans="1:7" ht="18.75">
      <c r="A6" s="9">
        <v>3</v>
      </c>
      <c r="B6" s="9" t="s">
        <v>9</v>
      </c>
      <c r="C6" s="10">
        <v>132938</v>
      </c>
      <c r="D6" s="9" t="str">
        <f>"任新军"</f>
        <v>任新军</v>
      </c>
      <c r="E6" s="11">
        <v>63.67</v>
      </c>
      <c r="F6" s="12">
        <v>3</v>
      </c>
      <c r="G6" s="9"/>
    </row>
    <row r="7" spans="1:7" ht="18.75">
      <c r="A7" s="9">
        <v>4</v>
      </c>
      <c r="B7" s="9" t="s">
        <v>10</v>
      </c>
      <c r="C7" s="14" t="s">
        <v>11</v>
      </c>
      <c r="D7" s="9" t="str">
        <f>"林春丽"</f>
        <v>林春丽</v>
      </c>
      <c r="E7" s="13">
        <v>83</v>
      </c>
      <c r="F7" s="12">
        <v>1</v>
      </c>
      <c r="G7" s="9"/>
    </row>
    <row r="8" spans="1:7" ht="18.75">
      <c r="A8" s="9">
        <v>5</v>
      </c>
      <c r="B8" s="9" t="s">
        <v>10</v>
      </c>
      <c r="C8" s="10">
        <v>186324</v>
      </c>
      <c r="D8" s="9" t="str">
        <f>"韦海玲"</f>
        <v>韦海玲</v>
      </c>
      <c r="E8" s="13">
        <v>81.67</v>
      </c>
      <c r="F8" s="12">
        <v>2</v>
      </c>
      <c r="G8" s="9"/>
    </row>
    <row r="9" spans="1:7" ht="18.75">
      <c r="A9" s="9">
        <v>6</v>
      </c>
      <c r="B9" s="9" t="s">
        <v>10</v>
      </c>
      <c r="C9" s="10">
        <v>201322</v>
      </c>
      <c r="D9" s="9" t="str">
        <f>"黄丽嫚"</f>
        <v>黄丽嫚</v>
      </c>
      <c r="E9" s="13">
        <v>80.67</v>
      </c>
      <c r="F9" s="12" t="s">
        <v>12</v>
      </c>
      <c r="G9" s="9"/>
    </row>
    <row r="10" spans="1:7" ht="18.75">
      <c r="A10" s="9">
        <v>7</v>
      </c>
      <c r="B10" s="9" t="s">
        <v>10</v>
      </c>
      <c r="C10" s="10">
        <v>114881</v>
      </c>
      <c r="D10" s="9" t="str">
        <f>"孟开婷"</f>
        <v>孟开婷</v>
      </c>
      <c r="E10" s="13">
        <v>64.33</v>
      </c>
      <c r="F10" s="12" t="s">
        <v>13</v>
      </c>
      <c r="G10" s="9"/>
    </row>
    <row r="11" spans="1:7" ht="18.75">
      <c r="A11" s="9">
        <v>8</v>
      </c>
      <c r="B11" s="9" t="s">
        <v>10</v>
      </c>
      <c r="C11" s="14" t="s">
        <v>14</v>
      </c>
      <c r="D11" s="9" t="str">
        <f>"黄秋节"</f>
        <v>黄秋节</v>
      </c>
      <c r="E11" s="13">
        <v>61</v>
      </c>
      <c r="F11" s="12" t="s">
        <v>15</v>
      </c>
      <c r="G11" s="9"/>
    </row>
    <row r="12" spans="1:7" ht="18.75">
      <c r="A12" s="9">
        <v>9</v>
      </c>
      <c r="B12" s="9" t="s">
        <v>10</v>
      </c>
      <c r="C12" s="10" t="s">
        <v>16</v>
      </c>
      <c r="D12" s="9" t="str">
        <f>"李恩平"</f>
        <v>李恩平</v>
      </c>
      <c r="E12" s="13">
        <v>60.33</v>
      </c>
      <c r="F12" s="12" t="s">
        <v>17</v>
      </c>
      <c r="G12" s="9"/>
    </row>
    <row r="13" spans="1:7" ht="18.75">
      <c r="A13" s="9">
        <v>10</v>
      </c>
      <c r="B13" s="9" t="s">
        <v>10</v>
      </c>
      <c r="C13" s="14" t="s">
        <v>18</v>
      </c>
      <c r="D13" s="9" t="str">
        <f>"李润田"</f>
        <v>李润田</v>
      </c>
      <c r="E13" s="13">
        <v>60</v>
      </c>
      <c r="F13" s="12" t="s">
        <v>19</v>
      </c>
      <c r="G13" s="9"/>
    </row>
    <row r="14" spans="1:7" ht="18.75">
      <c r="A14" s="9">
        <v>11</v>
      </c>
      <c r="B14" s="9" t="s">
        <v>10</v>
      </c>
      <c r="C14" s="14" t="s">
        <v>20</v>
      </c>
      <c r="D14" s="9" t="str">
        <f>"黄东秋"</f>
        <v>黄东秋</v>
      </c>
      <c r="E14" s="13">
        <v>60</v>
      </c>
      <c r="F14" s="12" t="s">
        <v>19</v>
      </c>
      <c r="G14" s="9"/>
    </row>
    <row r="15" spans="1:7" ht="18.75">
      <c r="A15" s="9">
        <v>12</v>
      </c>
      <c r="B15" s="9" t="s">
        <v>10</v>
      </c>
      <c r="C15" s="10">
        <v>154320</v>
      </c>
      <c r="D15" s="9" t="str">
        <f>"李冬梅"</f>
        <v>李冬梅</v>
      </c>
      <c r="E15" s="13">
        <v>60</v>
      </c>
      <c r="F15" s="12" t="s">
        <v>19</v>
      </c>
      <c r="G15" s="9"/>
    </row>
    <row r="16" spans="1:7" ht="18.75">
      <c r="A16" s="9">
        <v>13</v>
      </c>
      <c r="B16" s="9" t="s">
        <v>10</v>
      </c>
      <c r="C16" s="10">
        <v>210011</v>
      </c>
      <c r="D16" s="9" t="str">
        <f>"王峰"</f>
        <v>王峰</v>
      </c>
      <c r="E16" s="13">
        <v>60</v>
      </c>
      <c r="F16" s="12" t="s">
        <v>19</v>
      </c>
      <c r="G16" s="9"/>
    </row>
    <row r="17" spans="1:7" ht="18.75">
      <c r="A17" s="9">
        <v>14</v>
      </c>
      <c r="B17" s="9" t="s">
        <v>10</v>
      </c>
      <c r="C17" s="10">
        <v>106029</v>
      </c>
      <c r="D17" s="9" t="str">
        <f>"邢益婵"</f>
        <v>邢益婵</v>
      </c>
      <c r="E17" s="13">
        <v>60</v>
      </c>
      <c r="F17" s="12" t="s">
        <v>19</v>
      </c>
      <c r="G17" s="9"/>
    </row>
    <row r="18" spans="1:7" ht="18.75">
      <c r="A18" s="9">
        <v>15</v>
      </c>
      <c r="B18" s="9" t="s">
        <v>10</v>
      </c>
      <c r="C18" s="10">
        <v>261727</v>
      </c>
      <c r="D18" s="9" t="str">
        <f>"王秋梅"</f>
        <v>王秋梅</v>
      </c>
      <c r="E18" s="13">
        <v>60</v>
      </c>
      <c r="F18" s="12" t="s">
        <v>19</v>
      </c>
      <c r="G18" s="9"/>
    </row>
    <row r="19" spans="1:7" ht="18.75">
      <c r="A19" s="9">
        <v>16</v>
      </c>
      <c r="B19" s="9" t="s">
        <v>10</v>
      </c>
      <c r="C19" s="10" t="s">
        <v>21</v>
      </c>
      <c r="D19" s="9" t="str">
        <f>"林真味"</f>
        <v>林真味</v>
      </c>
      <c r="E19" s="13">
        <v>60</v>
      </c>
      <c r="F19" s="12" t="s">
        <v>19</v>
      </c>
      <c r="G19" s="9"/>
    </row>
    <row r="20" spans="1:7" ht="18.75">
      <c r="A20" s="9">
        <v>17</v>
      </c>
      <c r="B20" s="9" t="s">
        <v>22</v>
      </c>
      <c r="C20" s="10">
        <v>135085</v>
      </c>
      <c r="D20" s="9" t="str">
        <f>"林淑兰"</f>
        <v>林淑兰</v>
      </c>
      <c r="E20" s="12" t="s">
        <v>23</v>
      </c>
      <c r="F20" s="12" t="s">
        <v>24</v>
      </c>
      <c r="G20" s="9"/>
    </row>
    <row r="21" spans="1:7" ht="18.75">
      <c r="A21" s="9">
        <v>18</v>
      </c>
      <c r="B21" s="9" t="s">
        <v>22</v>
      </c>
      <c r="C21" s="14" t="s">
        <v>25</v>
      </c>
      <c r="D21" s="9" t="str">
        <f>"王景如"</f>
        <v>王景如</v>
      </c>
      <c r="E21" s="12" t="s">
        <v>26</v>
      </c>
      <c r="F21" s="12" t="s">
        <v>27</v>
      </c>
      <c r="G21" s="9"/>
    </row>
    <row r="22" spans="1:7" ht="18.75">
      <c r="A22" s="9">
        <v>19</v>
      </c>
      <c r="B22" s="9" t="s">
        <v>28</v>
      </c>
      <c r="C22" s="10">
        <v>180229</v>
      </c>
      <c r="D22" s="9" t="str">
        <f>"黄晓杏"</f>
        <v>黄晓杏</v>
      </c>
      <c r="E22" s="12" t="s">
        <v>29</v>
      </c>
      <c r="F22" s="12" t="s">
        <v>24</v>
      </c>
      <c r="G22" s="9"/>
    </row>
    <row r="23" spans="1:7" ht="18.75">
      <c r="A23" s="9">
        <v>20</v>
      </c>
      <c r="B23" s="9" t="s">
        <v>30</v>
      </c>
      <c r="C23" s="10">
        <v>240614</v>
      </c>
      <c r="D23" s="9" t="str">
        <f>"陈平治"</f>
        <v>陈平治</v>
      </c>
      <c r="E23" s="12" t="s">
        <v>31</v>
      </c>
      <c r="F23" s="12" t="s">
        <v>24</v>
      </c>
      <c r="G23" s="9"/>
    </row>
    <row r="24" spans="1:7" ht="18.75">
      <c r="A24" s="9">
        <v>21</v>
      </c>
      <c r="B24" s="9" t="s">
        <v>30</v>
      </c>
      <c r="C24" s="14" t="s">
        <v>32</v>
      </c>
      <c r="D24" s="9" t="str">
        <f>"杨程淞"</f>
        <v>杨程淞</v>
      </c>
      <c r="E24" s="12" t="s">
        <v>33</v>
      </c>
      <c r="F24" s="12" t="s">
        <v>27</v>
      </c>
      <c r="G24" s="9"/>
    </row>
    <row r="25" spans="1:7" ht="18.75">
      <c r="A25" s="9">
        <v>22</v>
      </c>
      <c r="B25" s="9" t="s">
        <v>34</v>
      </c>
      <c r="C25" s="10">
        <v>214428</v>
      </c>
      <c r="D25" s="9" t="str">
        <f>"郑露娇"</f>
        <v>郑露娇</v>
      </c>
      <c r="E25" s="12" t="s">
        <v>35</v>
      </c>
      <c r="F25" s="12" t="s">
        <v>24</v>
      </c>
      <c r="G25" s="9"/>
    </row>
    <row r="26" spans="1:7" ht="18.75">
      <c r="A26" s="9">
        <v>23</v>
      </c>
      <c r="B26" s="9" t="s">
        <v>36</v>
      </c>
      <c r="C26" s="10">
        <v>170759</v>
      </c>
      <c r="D26" s="9" t="str">
        <f>"朱健"</f>
        <v>朱健</v>
      </c>
      <c r="E26" s="11">
        <v>63.67</v>
      </c>
      <c r="F26" s="12" t="s">
        <v>24</v>
      </c>
      <c r="G26" s="9"/>
    </row>
  </sheetData>
  <mergeCells count="1">
    <mergeCell ref="A2:G2"/>
  </mergeCells>
  <printOptions/>
  <pageMargins left="1.45625" right="0.699305555555556" top="0.75" bottom="0.75" header="0.3" footer="0.3"/>
  <pageSetup fitToHeight="1" fitToWidth="1" horizontalDpi="600" verticalDpi="600" orientation="landscape" paperSize="9" scale="99"/>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A1"/>
  <sheetViews>
    <sheetView workbookViewId="0" topLeftCell="A1">
      <selection activeCell="A1" sqref="A1"/>
    </sheetView>
  </sheetViews>
  <sheetFormatPr defaultColWidth="9.00390625" defaultRowHeight="15"/>
  <sheetData/>
  <printOptions/>
  <pageMargins left="0.699305555555556" right="0.699305555555556" top="0.75" bottom="0.75" header="0.3" footer="0.3"/>
  <pageSetup horizontalDpi="600" verticalDpi="600" orientation="portrait" paperSize="9"/>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dimension ref="A1:A1"/>
  <sheetViews>
    <sheetView workbookViewId="0" topLeftCell="A1">
      <selection activeCell="A1" sqref="A1"/>
    </sheetView>
  </sheetViews>
  <sheetFormatPr defaultColWidth="9.00390625" defaultRowHeight="15"/>
  <sheetData/>
  <printOptions/>
  <pageMargins left="0.699305555555556" right="0.699305555555556"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南国人力集团</cp:lastModifiedBy>
  <dcterms:created xsi:type="dcterms:W3CDTF">2020-11-30T07:26:00Z</dcterms:created>
  <dcterms:modified xsi:type="dcterms:W3CDTF">2020-12-02T02:12:03Z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ies>
</file>