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模拟用名单" sheetId="1" r:id="rId1"/>
  </sheets>
  <definedNames/>
  <calcPr fullCalcOnLoad="1"/>
</workbook>
</file>

<file path=xl/sharedStrings.xml><?xml version="1.0" encoding="utf-8"?>
<sst xmlns="http://schemas.openxmlformats.org/spreadsheetml/2006/main" count="112" uniqueCount="65">
  <si>
    <t>2020年阜阳实验中学南校区派遣制初中教师招聘拟聘用名单</t>
  </si>
  <si>
    <t>序号</t>
  </si>
  <si>
    <t>报考号</t>
  </si>
  <si>
    <t>报考岗位</t>
  </si>
  <si>
    <t>学历</t>
  </si>
  <si>
    <t>姓名</t>
  </si>
  <si>
    <t>性别</t>
  </si>
  <si>
    <t>笔试成绩
（各取50%合成）</t>
  </si>
  <si>
    <t>笔试成绩
（权重40%）</t>
  </si>
  <si>
    <t>面试成绩</t>
  </si>
  <si>
    <t>面试成绩
（权重60%）</t>
  </si>
  <si>
    <t>总成绩</t>
  </si>
  <si>
    <t>252320200801094421158</t>
  </si>
  <si>
    <t>20200701_语文</t>
  </si>
  <si>
    <t>本科</t>
  </si>
  <si>
    <t>周晓玉</t>
  </si>
  <si>
    <t>女</t>
  </si>
  <si>
    <t>25232020072808594654</t>
  </si>
  <si>
    <t>张琪琪</t>
  </si>
  <si>
    <t>25232020072808584453</t>
  </si>
  <si>
    <t>王莹莹</t>
  </si>
  <si>
    <t>252320200801105645163</t>
  </si>
  <si>
    <t>梁雪萍</t>
  </si>
  <si>
    <t>252320200801090515156</t>
  </si>
  <si>
    <t>20200702_数学</t>
  </si>
  <si>
    <t>陈盼</t>
  </si>
  <si>
    <t>25232020072711401823</t>
  </si>
  <si>
    <t>陈双燕</t>
  </si>
  <si>
    <t>252320200802104422198</t>
  </si>
  <si>
    <t>薛业静</t>
  </si>
  <si>
    <t>252320200730222103128</t>
  </si>
  <si>
    <t>王雪侠</t>
  </si>
  <si>
    <t>252320200801122127166</t>
  </si>
  <si>
    <t>20200703_英语</t>
  </si>
  <si>
    <t>任亭玉</t>
  </si>
  <si>
    <t>252320200730152209100</t>
  </si>
  <si>
    <t>李梦</t>
  </si>
  <si>
    <t>25232020073013222894</t>
  </si>
  <si>
    <t>于冰</t>
  </si>
  <si>
    <t>25232020072722511550</t>
  </si>
  <si>
    <t>夏明明</t>
  </si>
  <si>
    <t>25232020072714505036</t>
  </si>
  <si>
    <t>20200704_物理</t>
  </si>
  <si>
    <t>肖娜</t>
  </si>
  <si>
    <t>252320200731200109150</t>
  </si>
  <si>
    <t>王哓丽</t>
  </si>
  <si>
    <t>252320200730184247115</t>
  </si>
  <si>
    <t>20200705_化学</t>
  </si>
  <si>
    <t>王思桐</t>
  </si>
  <si>
    <t>男</t>
  </si>
  <si>
    <t>25232020072709023210</t>
  </si>
  <si>
    <t>硕士研究生</t>
  </si>
  <si>
    <t>黄幸</t>
  </si>
  <si>
    <t>25232020072815001363</t>
  </si>
  <si>
    <t>20200706_历史</t>
  </si>
  <si>
    <t>冯林平</t>
  </si>
  <si>
    <t>25232020073014012496</t>
  </si>
  <si>
    <t>20200707_生物</t>
  </si>
  <si>
    <t>谢俊敏</t>
  </si>
  <si>
    <t>252320200731101620138</t>
  </si>
  <si>
    <t>20200708_地理</t>
  </si>
  <si>
    <t>李俊美</t>
  </si>
  <si>
    <t>252320200801164957174</t>
  </si>
  <si>
    <t>20200709_心理健康</t>
  </si>
  <si>
    <t>静鑫凡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</si>
</sst>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4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SheetLayoutView="100" workbookViewId="0" topLeftCell="A1">
      <selection activeCell="C32" sqref="C32"/>
    </sheetView>
  </sheetViews>
  <sheetFormatPr defaultColWidth="9.00390625" defaultRowHeight="14.25"/>
  <cols>
    <col min="2" max="2" width="12.50390625" style="0" customWidth="1"/>
    <col min="3" max="3" width="16.375" style="0" customWidth="1"/>
    <col min="4" max="4" width="11.75390625" style="0" customWidth="1"/>
  </cols>
  <sheetData>
    <row r="1" spans="1:11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5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</row>
    <row r="3" spans="1:11" ht="14.25">
      <c r="A3" s="4">
        <v>1</v>
      </c>
      <c r="B3" s="5" t="s">
        <v>12</v>
      </c>
      <c r="C3" s="4" t="s">
        <v>13</v>
      </c>
      <c r="D3" s="7" t="s">
        <v>14</v>
      </c>
      <c r="E3" s="4" t="s">
        <v>15</v>
      </c>
      <c r="F3" s="4" t="s">
        <v>16</v>
      </c>
      <c r="G3" s="4">
        <v>77.25</v>
      </c>
      <c r="H3" s="8">
        <f aca="true" t="shared" si="0" ref="H3:H6">G3*0.4</f>
        <v>30.900000000000002</v>
      </c>
      <c r="I3" s="4">
        <v>92</v>
      </c>
      <c r="J3" s="4">
        <f aca="true" t="shared" si="1" ref="J3:J6">I3*0.6</f>
        <v>55.199999999999996</v>
      </c>
      <c r="K3" s="8">
        <f aca="true" t="shared" si="2" ref="K3:K6">J3+H3</f>
        <v>86.1</v>
      </c>
    </row>
    <row r="4" spans="1:11" ht="14.25">
      <c r="A4" s="4">
        <v>2</v>
      </c>
      <c r="B4" s="5" t="s">
        <v>17</v>
      </c>
      <c r="C4" s="4" t="s">
        <v>13</v>
      </c>
      <c r="D4" s="7" t="s">
        <v>14</v>
      </c>
      <c r="E4" s="4" t="s">
        <v>18</v>
      </c>
      <c r="F4" s="4" t="s">
        <v>16</v>
      </c>
      <c r="G4" s="4">
        <v>76.75</v>
      </c>
      <c r="H4" s="8">
        <f t="shared" si="0"/>
        <v>30.700000000000003</v>
      </c>
      <c r="I4" s="4">
        <v>91.67</v>
      </c>
      <c r="J4" s="4">
        <f t="shared" si="1"/>
        <v>55.002</v>
      </c>
      <c r="K4" s="8">
        <f t="shared" si="2"/>
        <v>85.702</v>
      </c>
    </row>
    <row r="5" spans="1:11" ht="14.25">
      <c r="A5" s="4">
        <v>3</v>
      </c>
      <c r="B5" s="5" t="s">
        <v>19</v>
      </c>
      <c r="C5" s="4" t="s">
        <v>13</v>
      </c>
      <c r="D5" s="7" t="s">
        <v>14</v>
      </c>
      <c r="E5" s="4" t="s">
        <v>20</v>
      </c>
      <c r="F5" s="4" t="s">
        <v>16</v>
      </c>
      <c r="G5" s="4">
        <v>74.25</v>
      </c>
      <c r="H5" s="8">
        <f t="shared" si="0"/>
        <v>29.700000000000003</v>
      </c>
      <c r="I5" s="4">
        <v>84.17</v>
      </c>
      <c r="J5" s="4">
        <f t="shared" si="1"/>
        <v>50.502</v>
      </c>
      <c r="K5" s="8">
        <f t="shared" si="2"/>
        <v>80.202</v>
      </c>
    </row>
    <row r="6" spans="1:11" ht="14.25">
      <c r="A6" s="4">
        <v>4</v>
      </c>
      <c r="B6" s="5" t="s">
        <v>21</v>
      </c>
      <c r="C6" s="4" t="s">
        <v>13</v>
      </c>
      <c r="D6" s="7" t="s">
        <v>14</v>
      </c>
      <c r="E6" s="4" t="s">
        <v>22</v>
      </c>
      <c r="F6" s="4" t="s">
        <v>16</v>
      </c>
      <c r="G6" s="4">
        <v>72</v>
      </c>
      <c r="H6" s="8">
        <f t="shared" si="0"/>
        <v>28.8</v>
      </c>
      <c r="I6" s="4">
        <v>84.67</v>
      </c>
      <c r="J6" s="4">
        <f t="shared" si="1"/>
        <v>50.802</v>
      </c>
      <c r="K6" s="8">
        <f t="shared" si="2"/>
        <v>79.602</v>
      </c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4">
        <v>5</v>
      </c>
      <c r="B8" s="5" t="s">
        <v>23</v>
      </c>
      <c r="C8" s="4" t="s">
        <v>24</v>
      </c>
      <c r="D8" s="7" t="s">
        <v>14</v>
      </c>
      <c r="E8" s="4" t="s">
        <v>25</v>
      </c>
      <c r="F8" s="4" t="s">
        <v>16</v>
      </c>
      <c r="G8" s="4">
        <v>77.75</v>
      </c>
      <c r="H8" s="8">
        <f aca="true" t="shared" si="3" ref="H8:H11">G8*0.4</f>
        <v>31.1</v>
      </c>
      <c r="I8" s="4">
        <v>87.13</v>
      </c>
      <c r="J8" s="4">
        <f aca="true" t="shared" si="4" ref="J8:J11">I8*0.6</f>
        <v>52.278</v>
      </c>
      <c r="K8" s="8">
        <f aca="true" t="shared" si="5" ref="K8:K11">J8+H8</f>
        <v>83.378</v>
      </c>
    </row>
    <row r="9" spans="1:11" ht="14.25">
      <c r="A9" s="4">
        <v>6</v>
      </c>
      <c r="B9" s="5" t="s">
        <v>26</v>
      </c>
      <c r="C9" s="4" t="s">
        <v>24</v>
      </c>
      <c r="D9" s="7" t="s">
        <v>14</v>
      </c>
      <c r="E9" s="4" t="s">
        <v>27</v>
      </c>
      <c r="F9" s="4" t="s">
        <v>16</v>
      </c>
      <c r="G9" s="4">
        <v>81.5</v>
      </c>
      <c r="H9" s="8">
        <f t="shared" si="3"/>
        <v>32.6</v>
      </c>
      <c r="I9" s="4">
        <v>77.77</v>
      </c>
      <c r="J9" s="4">
        <f t="shared" si="4"/>
        <v>46.662</v>
      </c>
      <c r="K9" s="8">
        <f t="shared" si="5"/>
        <v>79.262</v>
      </c>
    </row>
    <row r="10" spans="1:11" ht="14.25">
      <c r="A10" s="4">
        <v>7</v>
      </c>
      <c r="B10" s="5" t="s">
        <v>28</v>
      </c>
      <c r="C10" s="4" t="s">
        <v>24</v>
      </c>
      <c r="D10" s="7" t="s">
        <v>14</v>
      </c>
      <c r="E10" s="4" t="s">
        <v>29</v>
      </c>
      <c r="F10" s="4" t="s">
        <v>16</v>
      </c>
      <c r="G10" s="4">
        <v>74.25</v>
      </c>
      <c r="H10" s="8">
        <f t="shared" si="3"/>
        <v>29.700000000000003</v>
      </c>
      <c r="I10" s="4">
        <v>82</v>
      </c>
      <c r="J10" s="4">
        <f t="shared" si="4"/>
        <v>49.199999999999996</v>
      </c>
      <c r="K10" s="8">
        <f t="shared" si="5"/>
        <v>78.9</v>
      </c>
    </row>
    <row r="11" spans="1:14" ht="14.25">
      <c r="A11" s="4">
        <v>8</v>
      </c>
      <c r="B11" s="5" t="s">
        <v>30</v>
      </c>
      <c r="C11" s="4" t="s">
        <v>24</v>
      </c>
      <c r="D11" s="7" t="s">
        <v>14</v>
      </c>
      <c r="E11" s="4" t="s">
        <v>31</v>
      </c>
      <c r="F11" s="4" t="s">
        <v>16</v>
      </c>
      <c r="G11" s="4">
        <v>67.75</v>
      </c>
      <c r="H11" s="8">
        <f t="shared" si="3"/>
        <v>27.1</v>
      </c>
      <c r="I11" s="4">
        <v>84.37</v>
      </c>
      <c r="J11" s="4">
        <f t="shared" si="4"/>
        <v>50.622</v>
      </c>
      <c r="K11" s="8">
        <f t="shared" si="5"/>
        <v>77.72200000000001</v>
      </c>
      <c r="N11" s="15"/>
    </row>
    <row r="12" spans="1:1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4">
        <v>9</v>
      </c>
      <c r="B13" s="5" t="s">
        <v>32</v>
      </c>
      <c r="C13" s="4" t="s">
        <v>33</v>
      </c>
      <c r="D13" s="7" t="s">
        <v>14</v>
      </c>
      <c r="E13" s="4" t="s">
        <v>34</v>
      </c>
      <c r="F13" s="4" t="s">
        <v>16</v>
      </c>
      <c r="G13" s="4">
        <v>81</v>
      </c>
      <c r="H13" s="8">
        <f aca="true" t="shared" si="6" ref="H13:H16">G13*0.4</f>
        <v>32.4</v>
      </c>
      <c r="I13" s="4">
        <v>94.7</v>
      </c>
      <c r="J13" s="4">
        <f aca="true" t="shared" si="7" ref="J13:J16">I13*0.6</f>
        <v>56.82</v>
      </c>
      <c r="K13" s="8">
        <f aca="true" t="shared" si="8" ref="K13:K16">J13+H13</f>
        <v>89.22</v>
      </c>
    </row>
    <row r="14" spans="1:11" ht="14.25">
      <c r="A14" s="4">
        <v>10</v>
      </c>
      <c r="B14" s="5" t="s">
        <v>35</v>
      </c>
      <c r="C14" s="4" t="s">
        <v>33</v>
      </c>
      <c r="D14" s="7" t="s">
        <v>14</v>
      </c>
      <c r="E14" s="4" t="s">
        <v>36</v>
      </c>
      <c r="F14" s="4" t="s">
        <v>16</v>
      </c>
      <c r="G14" s="4">
        <v>83</v>
      </c>
      <c r="H14" s="8">
        <f t="shared" si="6"/>
        <v>33.2</v>
      </c>
      <c r="I14" s="4">
        <v>90</v>
      </c>
      <c r="J14" s="4">
        <f t="shared" si="7"/>
        <v>54</v>
      </c>
      <c r="K14" s="8">
        <f t="shared" si="8"/>
        <v>87.2</v>
      </c>
    </row>
    <row r="15" spans="1:11" ht="14.25">
      <c r="A15" s="4">
        <v>11</v>
      </c>
      <c r="B15" s="5" t="s">
        <v>37</v>
      </c>
      <c r="C15" s="4" t="s">
        <v>33</v>
      </c>
      <c r="D15" s="7" t="s">
        <v>14</v>
      </c>
      <c r="E15" s="4" t="s">
        <v>38</v>
      </c>
      <c r="F15" s="4" t="s">
        <v>16</v>
      </c>
      <c r="G15" s="4">
        <v>80.5</v>
      </c>
      <c r="H15" s="8">
        <f t="shared" si="6"/>
        <v>32.2</v>
      </c>
      <c r="I15" s="4">
        <v>89.7</v>
      </c>
      <c r="J15" s="4">
        <f t="shared" si="7"/>
        <v>53.82</v>
      </c>
      <c r="K15" s="8">
        <f t="shared" si="8"/>
        <v>86.02000000000001</v>
      </c>
    </row>
    <row r="16" spans="1:11" ht="14.25">
      <c r="A16" s="4">
        <v>12</v>
      </c>
      <c r="B16" s="5" t="s">
        <v>39</v>
      </c>
      <c r="C16" s="4" t="s">
        <v>33</v>
      </c>
      <c r="D16" s="7" t="s">
        <v>14</v>
      </c>
      <c r="E16" s="4" t="s">
        <v>40</v>
      </c>
      <c r="F16" s="4" t="s">
        <v>16</v>
      </c>
      <c r="G16" s="4">
        <v>80.25</v>
      </c>
      <c r="H16" s="8">
        <f t="shared" si="6"/>
        <v>32.1</v>
      </c>
      <c r="I16" s="4">
        <v>89</v>
      </c>
      <c r="J16" s="4">
        <f t="shared" si="7"/>
        <v>53.4</v>
      </c>
      <c r="K16" s="8">
        <f t="shared" si="8"/>
        <v>85.5</v>
      </c>
    </row>
    <row r="17" spans="1:1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4">
        <v>13</v>
      </c>
      <c r="B18" s="5" t="s">
        <v>41</v>
      </c>
      <c r="C18" s="4" t="s">
        <v>42</v>
      </c>
      <c r="D18" s="7" t="s">
        <v>14</v>
      </c>
      <c r="E18" s="4" t="s">
        <v>43</v>
      </c>
      <c r="F18" s="4" t="s">
        <v>16</v>
      </c>
      <c r="G18" s="4">
        <v>74.75</v>
      </c>
      <c r="H18" s="8">
        <f>G18*0.4</f>
        <v>29.900000000000002</v>
      </c>
      <c r="I18" s="4">
        <v>96</v>
      </c>
      <c r="J18" s="4">
        <f>I18*0.6</f>
        <v>57.599999999999994</v>
      </c>
      <c r="K18" s="8">
        <f>J18+H18</f>
        <v>87.5</v>
      </c>
    </row>
    <row r="19" spans="1:11" ht="14.25">
      <c r="A19" s="4">
        <v>14</v>
      </c>
      <c r="B19" s="5" t="s">
        <v>44</v>
      </c>
      <c r="C19" s="4" t="s">
        <v>42</v>
      </c>
      <c r="D19" s="7" t="s">
        <v>14</v>
      </c>
      <c r="E19" s="4" t="s">
        <v>45</v>
      </c>
      <c r="F19" s="4" t="s">
        <v>16</v>
      </c>
      <c r="G19" s="4">
        <v>73.25</v>
      </c>
      <c r="H19" s="8">
        <f>G19*0.4</f>
        <v>29.3</v>
      </c>
      <c r="I19" s="4">
        <v>93.67</v>
      </c>
      <c r="J19" s="4">
        <f>I19*0.6</f>
        <v>56.202</v>
      </c>
      <c r="K19" s="8">
        <f>J19+H19</f>
        <v>85.502</v>
      </c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4">
        <v>15</v>
      </c>
      <c r="B21" s="5" t="s">
        <v>46</v>
      </c>
      <c r="C21" s="4" t="s">
        <v>47</v>
      </c>
      <c r="D21" s="7" t="s">
        <v>14</v>
      </c>
      <c r="E21" s="4" t="s">
        <v>48</v>
      </c>
      <c r="F21" s="4" t="s">
        <v>49</v>
      </c>
      <c r="G21" s="4">
        <v>82.5</v>
      </c>
      <c r="H21" s="8">
        <v>33</v>
      </c>
      <c r="I21" s="4">
        <v>96.73</v>
      </c>
      <c r="J21" s="4">
        <v>58.038</v>
      </c>
      <c r="K21" s="8">
        <v>91.038</v>
      </c>
    </row>
    <row r="22" spans="1:11" ht="14.25">
      <c r="A22" s="4">
        <v>16</v>
      </c>
      <c r="B22" s="5" t="s">
        <v>50</v>
      </c>
      <c r="C22" s="9" t="s">
        <v>47</v>
      </c>
      <c r="D22" s="10" t="s">
        <v>51</v>
      </c>
      <c r="E22" s="9" t="s">
        <v>52</v>
      </c>
      <c r="F22" s="9" t="s">
        <v>16</v>
      </c>
      <c r="G22" s="11"/>
      <c r="H22" s="11"/>
      <c r="I22" s="11">
        <v>97.33</v>
      </c>
      <c r="J22" s="11"/>
      <c r="K22" s="11">
        <v>97.33</v>
      </c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4">
        <v>17</v>
      </c>
      <c r="B24" s="5" t="s">
        <v>53</v>
      </c>
      <c r="C24" s="4" t="s">
        <v>54</v>
      </c>
      <c r="D24" s="7" t="s">
        <v>14</v>
      </c>
      <c r="E24" s="4" t="s">
        <v>55</v>
      </c>
      <c r="F24" s="4" t="s">
        <v>16</v>
      </c>
      <c r="G24" s="4">
        <v>74.5</v>
      </c>
      <c r="H24" s="8">
        <f>G24*0.4</f>
        <v>29.8</v>
      </c>
      <c r="I24" s="4">
        <v>91.67</v>
      </c>
      <c r="J24" s="4">
        <f>I24*0.6</f>
        <v>55.002</v>
      </c>
      <c r="K24" s="8">
        <f>J24+H24</f>
        <v>84.802</v>
      </c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4">
        <v>18</v>
      </c>
      <c r="B26" s="5" t="s">
        <v>56</v>
      </c>
      <c r="C26" s="12" t="s">
        <v>57</v>
      </c>
      <c r="D26" s="13" t="s">
        <v>51</v>
      </c>
      <c r="E26" s="12" t="s">
        <v>58</v>
      </c>
      <c r="F26" s="12" t="s">
        <v>16</v>
      </c>
      <c r="G26" s="12"/>
      <c r="H26" s="12"/>
      <c r="I26" s="12">
        <v>90.5</v>
      </c>
      <c r="J26" s="12"/>
      <c r="K26" s="12">
        <f>I26</f>
        <v>90.5</v>
      </c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4">
        <v>19</v>
      </c>
      <c r="B28" s="5" t="s">
        <v>59</v>
      </c>
      <c r="C28" s="4" t="s">
        <v>60</v>
      </c>
      <c r="D28" s="7" t="s">
        <v>14</v>
      </c>
      <c r="E28" s="4" t="s">
        <v>61</v>
      </c>
      <c r="F28" s="4" t="s">
        <v>16</v>
      </c>
      <c r="G28" s="4">
        <v>79.25</v>
      </c>
      <c r="H28" s="8">
        <f>G28*0.4</f>
        <v>31.700000000000003</v>
      </c>
      <c r="I28" s="4">
        <v>80.97</v>
      </c>
      <c r="J28" s="4">
        <f>I28*0.6</f>
        <v>48.582</v>
      </c>
      <c r="K28" s="8">
        <f>J28+H28</f>
        <v>80.28200000000001</v>
      </c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4">
        <v>20</v>
      </c>
      <c r="B30" s="5" t="s">
        <v>62</v>
      </c>
      <c r="C30" s="12" t="s">
        <v>63</v>
      </c>
      <c r="D30" s="12" t="s">
        <v>51</v>
      </c>
      <c r="E30" s="12" t="s">
        <v>64</v>
      </c>
      <c r="F30" s="12" t="s">
        <v>16</v>
      </c>
      <c r="G30" s="12"/>
      <c r="H30" s="14"/>
      <c r="I30" s="12">
        <v>94.2</v>
      </c>
      <c r="J30" s="12"/>
      <c r="K30" s="12">
        <f>I30</f>
        <v>94.2</v>
      </c>
    </row>
  </sheetData>
  <sheetProtection/>
  <mergeCells count="1">
    <mergeCell ref="B1:K1"/>
  </mergeCells>
  <conditionalFormatting sqref="E2">
    <cfRule type="expression" priority="10" dxfId="0" stopIfTrue="1">
      <formula>AND(COUNTIF($E$2,E2)&gt;1,NOT(ISBLANK(E2)))</formula>
    </cfRule>
  </conditionalFormatting>
  <conditionalFormatting sqref="E21">
    <cfRule type="expression" priority="6" dxfId="0" stopIfTrue="1">
      <formula>AND(COUNTIF($E$21,E21)&gt;1,NOT(ISBLANK(E21)))</formula>
    </cfRule>
  </conditionalFormatting>
  <conditionalFormatting sqref="E22">
    <cfRule type="expression" priority="5" dxfId="0" stopIfTrue="1">
      <formula>AND(COUNTIF($E$22,E22)&gt;1,NOT(ISBLANK(E22)))</formula>
    </cfRule>
  </conditionalFormatting>
  <conditionalFormatting sqref="E24">
    <cfRule type="expression" priority="4" dxfId="0" stopIfTrue="1">
      <formula>AND(COUNTIF($E$24,E24)&gt;1,NOT(ISBLANK(E24)))</formula>
    </cfRule>
  </conditionalFormatting>
  <conditionalFormatting sqref="E26">
    <cfRule type="expression" priority="3" dxfId="0" stopIfTrue="1">
      <formula>AND(COUNTIF($E$26,E26)&gt;1,NOT(ISBLANK(E26)))</formula>
    </cfRule>
  </conditionalFormatting>
  <conditionalFormatting sqref="E28">
    <cfRule type="expression" priority="2" dxfId="0" stopIfTrue="1">
      <formula>AND(COUNTIF($E$28,E28)&gt;1,NOT(ISBLANK(E28)))</formula>
    </cfRule>
  </conditionalFormatting>
  <conditionalFormatting sqref="E30">
    <cfRule type="expression" priority="1" dxfId="0" stopIfTrue="1">
      <formula>AND(COUNTIF($E$30,E30)&gt;1,NOT(ISBLANK(E30)))</formula>
    </cfRule>
  </conditionalFormatting>
  <conditionalFormatting sqref="E3:E6">
    <cfRule type="expression" priority="11" dxfId="0" stopIfTrue="1">
      <formula>AND(COUNTIF($E$3:$E$6,E3)&gt;1,NOT(ISBLANK(E3)))</formula>
    </cfRule>
  </conditionalFormatting>
  <conditionalFormatting sqref="E8:E11">
    <cfRule type="expression" priority="9" dxfId="0" stopIfTrue="1">
      <formula>AND(COUNTIF($E$8:$E$11,E8)&gt;1,NOT(ISBLANK(E8)))</formula>
    </cfRule>
  </conditionalFormatting>
  <conditionalFormatting sqref="E13:E16">
    <cfRule type="expression" priority="8" dxfId="0" stopIfTrue="1">
      <formula>AND(COUNTIF($E$13:$E$16,E13)&gt;1,NOT(ISBLANK(E13)))</formula>
    </cfRule>
  </conditionalFormatting>
  <conditionalFormatting sqref="E18:E19">
    <cfRule type="expression" priority="7" dxfId="0" stopIfTrue="1">
      <formula>AND(COUNTIF($E$18:$E$19,E18)&gt;1,NOT(ISBLANK(E18)))</formula>
    </cfRule>
  </conditionalFormatting>
  <printOptions/>
  <pageMargins left="0.2361111111111111" right="0.19652777777777777" top="0.6298611111111111" bottom="0.3541666666666667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AAAAA我就是我</cp:lastModifiedBy>
  <dcterms:created xsi:type="dcterms:W3CDTF">2020-08-22T02:24:59Z</dcterms:created>
  <dcterms:modified xsi:type="dcterms:W3CDTF">2020-08-23T00:40:24Z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